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showInkAnnotation="0" defaultThemeVersion="124226"/>
  <xr:revisionPtr revIDLastSave="28" documentId="13_ncr:1_{37EBA91E-8FC8-416A-B430-81A3189B8C48}" xr6:coauthVersionLast="47" xr6:coauthVersionMax="47" xr10:uidLastSave="{67D0060A-D662-495B-BE77-84B1EAA44290}"/>
  <bookViews>
    <workbookView xWindow="33720" yWindow="2895" windowWidth="29040" windowHeight="15840" tabRatio="724" xr2:uid="{00000000-000D-0000-FFFF-FFFF00000000}"/>
  </bookViews>
  <sheets>
    <sheet name="EEI Metrics" sheetId="3" r:id="rId1"/>
    <sheet name="EEI Definitions" sheetId="8" r:id="rId2"/>
    <sheet name="Emissions Reduction Goals" sheetId="15" r:id="rId3"/>
    <sheet name="AGA Metrics" sheetId="14" r:id="rId4"/>
    <sheet name="Hidden_Lists" sheetId="11" state="hidden" r:id="rId5"/>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ist_GenerationBasis">Hidden_Lists!$D$7:$D$9</definedName>
    <definedName name="_xlnm.Print_Area" localSheetId="3">'AGA Metrics'!$A$1:$V$136</definedName>
    <definedName name="_xlnm.Print_Area" localSheetId="1">'EEI Definitions'!$A$1:$P$109</definedName>
    <definedName name="_xlnm.Print_Area" localSheetId="0">'EEI Metrics'!$A$2:$V$203</definedName>
    <definedName name="_xlnm.Print_Titles" localSheetId="1">'EEI Definitions'!$1:$4</definedName>
    <definedName name="_xlnm.Print_Titles" localSheetId="0">'EEI Metrics'!$2:$16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15" i="14" l="1"/>
  <c r="I175" i="3"/>
  <c r="L127" i="14"/>
  <c r="L128" i="14"/>
  <c r="I127" i="14"/>
  <c r="I128" i="14"/>
  <c r="F127" i="14"/>
  <c r="F128" i="14"/>
  <c r="L125" i="14"/>
  <c r="I125" i="14"/>
  <c r="I126" i="14"/>
  <c r="F125" i="14"/>
  <c r="F126" i="14"/>
  <c r="L123" i="14"/>
  <c r="I123" i="14"/>
  <c r="I124" i="14"/>
  <c r="F123" i="14"/>
  <c r="F124" i="14"/>
  <c r="L122" i="14"/>
  <c r="I122" i="14"/>
  <c r="F122" i="14"/>
  <c r="L121" i="14"/>
  <c r="I121" i="14"/>
  <c r="F121" i="14"/>
  <c r="L119" i="14"/>
  <c r="I119" i="14"/>
  <c r="F119" i="14"/>
  <c r="L118" i="14"/>
  <c r="I118" i="14"/>
  <c r="L117" i="14"/>
  <c r="I117" i="14"/>
  <c r="F117" i="14"/>
  <c r="L116" i="14"/>
  <c r="I116" i="14"/>
  <c r="F116" i="14"/>
  <c r="L115" i="14"/>
  <c r="F115" i="14"/>
  <c r="L114" i="14"/>
  <c r="I114" i="14"/>
  <c r="F114" i="14"/>
  <c r="F175" i="3"/>
  <c r="F118" i="14" s="1"/>
</calcChain>
</file>

<file path=xl/sharedStrings.xml><?xml version="1.0" encoding="utf-8"?>
<sst xmlns="http://schemas.openxmlformats.org/spreadsheetml/2006/main" count="1026" uniqueCount="533">
  <si>
    <t>EEI AGA ESG/Sustainability Template – Section 2: Quantitative Information</t>
  </si>
  <si>
    <t xml:space="preserve">Electric Company ESG/Sustainability Quantitative Information  </t>
  </si>
  <si>
    <t xml:space="preserve">Parent Company: </t>
  </si>
  <si>
    <t>Consolidated Edison, Inc.</t>
  </si>
  <si>
    <t xml:space="preserve">Operating Company(s): </t>
  </si>
  <si>
    <t>Consolidated Edison Company of New York (CECONY), Orange &amp; Rockland Utilities (O&amp;R), Con Edison Clean Energy Businesses (CEBs), Con Edison Transmission (CET)</t>
  </si>
  <si>
    <t xml:space="preserve">Business Type(s): </t>
  </si>
  <si>
    <t>Energy and Utilities Holding Company</t>
  </si>
  <si>
    <t>State(s) of Operation:</t>
  </si>
  <si>
    <t>Primarily New York and New Jersey through its Utilities' operations</t>
  </si>
  <si>
    <t>State(s) with RPS Programs:</t>
  </si>
  <si>
    <t xml:space="preserve">Regulatory Environment: </t>
  </si>
  <si>
    <t>Both regulated and deregulated</t>
  </si>
  <si>
    <t xml:space="preserve">Report Date: </t>
  </si>
  <si>
    <t>Baseline</t>
  </si>
  <si>
    <t>Last Year</t>
  </si>
  <si>
    <t>Current Year</t>
  </si>
  <si>
    <t>Next Year</t>
  </si>
  <si>
    <t>Future Year</t>
  </si>
  <si>
    <t>Ref. No.</t>
  </si>
  <si>
    <t>Refer to the 'EEI Definitions' tab for more information on each metric</t>
  </si>
  <si>
    <t>Comments, Links, Additional Information, and Notes</t>
  </si>
  <si>
    <t>Portfolio</t>
  </si>
  <si>
    <t>Owned Nameplate Generation Capacity at end of year (MW)</t>
  </si>
  <si>
    <t>Provide a link to charts or additional information if available</t>
  </si>
  <si>
    <t xml:space="preserve">Coal </t>
  </si>
  <si>
    <t>N/A</t>
  </si>
  <si>
    <t>Natural Gas</t>
  </si>
  <si>
    <t xml:space="preserve">All Natural Gas Capacity Units have dual fuel capability, but predominantly operate on N. Gas; total capacity identified in 2005 was not available at year-end due to the retirement of some units. </t>
  </si>
  <si>
    <t>Nuclear</t>
  </si>
  <si>
    <t>Petroleum</t>
  </si>
  <si>
    <t>Our Compliance Plan for recent regulations impacting simple cycle combustion units indicates that nameplate capacity is expected to change at the conclusion of 2023</t>
  </si>
  <si>
    <t>Total Renewable Energy Resources</t>
  </si>
  <si>
    <t>1.5.1</t>
  </si>
  <si>
    <t>Biomass/Biogas</t>
  </si>
  <si>
    <t>1.5.2</t>
  </si>
  <si>
    <t>Geothermal</t>
  </si>
  <si>
    <t>1.5.3</t>
  </si>
  <si>
    <t>Hydroelectric</t>
  </si>
  <si>
    <t>1.5.4</t>
  </si>
  <si>
    <t>Solar</t>
  </si>
  <si>
    <t>Not disclosed</t>
  </si>
  <si>
    <t>Reflects Con Edison Clean Energy Businesses (CEB) portfolio; 2020 and 2021 only includes large scale renewables; 2020 Behind the Meter in Operation was 59 MW; 2021 Behind the Meter in Operation was 65 MW.  - 2021 10-K pg. 28</t>
  </si>
  <si>
    <t>1.5.5</t>
  </si>
  <si>
    <t>Wind</t>
  </si>
  <si>
    <t>Other</t>
  </si>
  <si>
    <t>Use the data organizer on the left (i.e., the plus/minus symbol) to open/close the alternative generation reporting options</t>
  </si>
  <si>
    <t xml:space="preserve">Net Generation for the data year (MWh) </t>
  </si>
  <si>
    <t>Net Generation was distributed based on fuel distribution ratios.</t>
  </si>
  <si>
    <t>2.5.1</t>
  </si>
  <si>
    <t>2.5.2</t>
  </si>
  <si>
    <t>2.5.3</t>
  </si>
  <si>
    <t>2.5.4</t>
  </si>
  <si>
    <t>Clean Energy Businesses - Renewable Electric Generation - 2021 10-K pg. 29</t>
  </si>
  <si>
    <t>2.5.5</t>
  </si>
  <si>
    <t>Useful thermal (steam) energy produced from the CHPs expressed in MWh.</t>
  </si>
  <si>
    <t>2.i</t>
  </si>
  <si>
    <t xml:space="preserve">Owned Net Generation for the data year (MWh) </t>
  </si>
  <si>
    <t>2.1.i</t>
  </si>
  <si>
    <t>2.2.i</t>
  </si>
  <si>
    <t>2.3.i</t>
  </si>
  <si>
    <t>2.4.i</t>
  </si>
  <si>
    <t>2.5.i</t>
  </si>
  <si>
    <t>2.5.1.i</t>
  </si>
  <si>
    <t>2.5.2.i</t>
  </si>
  <si>
    <t>2.5.3.i</t>
  </si>
  <si>
    <t>2.5.4.i</t>
  </si>
  <si>
    <t>2.5.5.i</t>
  </si>
  <si>
    <t>2.6.i</t>
  </si>
  <si>
    <t>2.ii</t>
  </si>
  <si>
    <t xml:space="preserve">Purchased Net Generation for the data year (MWh) </t>
  </si>
  <si>
    <t>Provide total in this row only if resource types are unknown due to market purchases</t>
  </si>
  <si>
    <t>2.1.ii</t>
  </si>
  <si>
    <t>2.2.ii</t>
  </si>
  <si>
    <t>2.3.ii</t>
  </si>
  <si>
    <t>2.4.ii</t>
  </si>
  <si>
    <t>2.5.ii</t>
  </si>
  <si>
    <t>2.5.1.ii</t>
  </si>
  <si>
    <t>2.5.2.ii</t>
  </si>
  <si>
    <t>2.5.3.ii</t>
  </si>
  <si>
    <t>2.5.4.ii</t>
  </si>
  <si>
    <t>2.5.5.ii</t>
  </si>
  <si>
    <t>2.6.ii</t>
  </si>
  <si>
    <t>Capital Expenditures and Energy Efficiency (EE)</t>
  </si>
  <si>
    <t>Total Annual Capital Expenditures (nominal dollars in millions)</t>
  </si>
  <si>
    <t>Reflects Con Edison Inc. as reported in the company's quarterly presentation (2021 10-K pg. 31) .</t>
  </si>
  <si>
    <t>Incremental Annual Electricity Savings from EE Measures (MWh) (CECONY)</t>
  </si>
  <si>
    <t>2020- 2021 figures are post VGS Mwh consistent with our Scorecard Fillings. These savings include MWh increased usage from clean heat installs. Clean Heat MMBtu savings from oil and propane are not shown here. 2022/2023 MWh are consistent with our SEEP filing.</t>
  </si>
  <si>
    <t>Incremental Annual Electricity Savings from EE Measures (MWh) (O&amp;R)</t>
  </si>
  <si>
    <t>-</t>
  </si>
  <si>
    <t>RECO Programs will launch July 1, 2021.  2021 is a half year effort, while 2022 is a full calendar year effort. For 2021, O&amp;R achieved 73,833 MWh, RECO achieved 962 MWh for a total of 74,795 MWh. For 2022 and 2023, RECO additions were as follows: 2022 = 8,045 MWh (P1 goal of 9007 MWh - 962 MWh (goal from PY1 achieved in 2021) + 5,813 MWh (1st half of P2 goal) = 13,858 MWh. 2023 RECO additions = 13,428 MWh (half of PY2 + half of PY3)</t>
  </si>
  <si>
    <t>Incremental Annual Investment in Electric EE Programs (nominal dollars) (CECONY)</t>
  </si>
  <si>
    <t>2020 &amp; 2021 $'s are actual as reported on our scorecard. They include all Clean Heat $'s because that program is fully funded by Electric even though savings are split. 2022 &amp; 2023 are consistent with our SEEP filing.</t>
  </si>
  <si>
    <t>Incremental Annual Investment in Electric EE Programs (nominal dollars) (O&amp;R)</t>
  </si>
  <si>
    <t>Combination of O&amp;R + RECO. 2021 = $7,637,515 of O&amp;R Expenditure + $727,783 of RECO. 2022 = $12,567,929 O&amp;R Budget + $5,428786 RECO Budget. 2023 = $13,012,238 O&amp;R + $6,548,506 RECO. NOTE: RECO operates on a July 1st - June 30th program year. To account for this, half of "2022" = half of PY1 (January - June 2022) + half of PY2 (July - December), same for 2023.</t>
  </si>
  <si>
    <t>Retail Electric Customer Count (at end of year)</t>
  </si>
  <si>
    <t xml:space="preserve">Commercial </t>
  </si>
  <si>
    <t xml:space="preserve">Industrial </t>
  </si>
  <si>
    <t>Reflects CECONY and O&amp;R</t>
  </si>
  <si>
    <t>Residential</t>
  </si>
  <si>
    <t>Emissions</t>
  </si>
  <si>
    <t>GHG Emissions: Carbon Dioxide (CO2) and Carbon Dioxide Equivalent (CO2e)</t>
  </si>
  <si>
    <t>Consider including carbon reduction targets in qualitative discussion</t>
  </si>
  <si>
    <r>
      <rPr>
        <b/>
        <u/>
        <sz val="11"/>
        <color theme="3"/>
        <rFont val="Calibri"/>
        <family val="2"/>
        <scheme val="minor"/>
      </rPr>
      <t>Note</t>
    </r>
    <r>
      <rPr>
        <b/>
        <sz val="11"/>
        <color theme="3"/>
        <rFont val="Calibri"/>
        <family val="2"/>
        <scheme val="minor"/>
      </rPr>
      <t xml:space="preserve">:  The alternatives available below are intended to provide flexibility in reporting </t>
    </r>
  </si>
  <si>
    <t xml:space="preserve">GHG emissions, and should be used to the extent appropriate for each company. </t>
  </si>
  <si>
    <r>
      <t xml:space="preserve">Owned Generation </t>
    </r>
    <r>
      <rPr>
        <b/>
        <sz val="11"/>
        <color rgb="FFFF0000"/>
        <rFont val="Calibri"/>
        <family val="2"/>
        <scheme val="minor"/>
      </rPr>
      <t>(1) (2) (3)</t>
    </r>
  </si>
  <si>
    <t>5.1.1</t>
  </si>
  <si>
    <t>Carbon Dioxide (CO2)</t>
  </si>
  <si>
    <t>5.1.1.1</t>
  </si>
  <si>
    <t>Total Owned Generation CO2 Emissions (MT)</t>
  </si>
  <si>
    <t>If applicable, indicate the inclusion of emissions from sources &lt;25 MW or from other sources</t>
  </si>
  <si>
    <t>5.1.1.2</t>
  </si>
  <si>
    <t xml:space="preserve">Total Owned Generation CO2 Emissions Intensity (MT/Net MWh) </t>
  </si>
  <si>
    <t>Includes the useful thermal (steam) energy produced from the CHPs expressed in MWh.</t>
  </si>
  <si>
    <t>5.1.2</t>
  </si>
  <si>
    <t>Carbon Dioxide Equivalent (CO2e)</t>
  </si>
  <si>
    <t>5.1.2.1</t>
  </si>
  <si>
    <t>Total Owned Generation CO2e Emissions (MT)</t>
  </si>
  <si>
    <t>5.1.2.2</t>
  </si>
  <si>
    <t xml:space="preserve">Total Owned Generation CO2e Emissions Intensity (MT/Net MWh) </t>
  </si>
  <si>
    <r>
      <t xml:space="preserve">Purchased Power </t>
    </r>
    <r>
      <rPr>
        <b/>
        <sz val="11"/>
        <color rgb="FFFF0000"/>
        <rFont val="Calibri"/>
        <family val="2"/>
        <scheme val="minor"/>
      </rPr>
      <t>(4)</t>
    </r>
  </si>
  <si>
    <t>5.2.1</t>
  </si>
  <si>
    <t>5.2.1.1</t>
  </si>
  <si>
    <t>Total Purchased Generation CO2 Emissions (MT)</t>
  </si>
  <si>
    <t>5.2.1.2</t>
  </si>
  <si>
    <t xml:space="preserve">Total Purchased Generation CO2 Emissions Intensity (MT/Net MWh) </t>
  </si>
  <si>
    <t>5.2.2</t>
  </si>
  <si>
    <t>5.2.2.1</t>
  </si>
  <si>
    <t>Total Purchased Generation CO2e Emissions (MT)</t>
  </si>
  <si>
    <t>5.2.2.2</t>
  </si>
  <si>
    <t xml:space="preserve">Total Purchased Generation CO2e Emissions Intensity (MT/Net MWh) </t>
  </si>
  <si>
    <t>Owned Generation + Purchased Power</t>
  </si>
  <si>
    <t>5.3.1</t>
  </si>
  <si>
    <t>5.3.1.1</t>
  </si>
  <si>
    <t>Total Owned + Purchased Generation CO2 Emissions (MT)</t>
  </si>
  <si>
    <t>5.3.1.2</t>
  </si>
  <si>
    <t xml:space="preserve">Total Owned + Purchased Generation CO2 Emissions Intensity (MT/Net MWh) </t>
  </si>
  <si>
    <t>5.3.2</t>
  </si>
  <si>
    <t>5.3.2.1</t>
  </si>
  <si>
    <t>Total Owned + Purchased Generation CO2e Emissions (MT)</t>
  </si>
  <si>
    <t>5.3.2.2</t>
  </si>
  <si>
    <t xml:space="preserve">Total Owned + Purchased Generation CO2e Emissions Intensity (MT/Net MWh) </t>
  </si>
  <si>
    <r>
      <t xml:space="preserve">Non-Generation CO2e Emissions of Sulfur Hexafluoride (SF6) </t>
    </r>
    <r>
      <rPr>
        <b/>
        <sz val="11"/>
        <color rgb="FFFF0000"/>
        <rFont val="Calibri"/>
        <family val="2"/>
        <scheme val="minor"/>
      </rPr>
      <t>(5)</t>
    </r>
  </si>
  <si>
    <t>5.4.1</t>
  </si>
  <si>
    <t>Total CO2e emissions of SF6 (MT)</t>
  </si>
  <si>
    <t>5.4.2</t>
  </si>
  <si>
    <t>Leak rate of CO2e emissions of SF6 (MT/Net MWh)</t>
  </si>
  <si>
    <t>Nitrogen Oxide (NOx), Sulfur Dioxide (SO2), Mercury (Hg)</t>
  </si>
  <si>
    <r>
      <t xml:space="preserve">Generation basis for calculation </t>
    </r>
    <r>
      <rPr>
        <b/>
        <sz val="11"/>
        <color rgb="FFFF0000"/>
        <rFont val="Calibri"/>
        <family val="2"/>
        <scheme val="minor"/>
      </rPr>
      <t>(6)</t>
    </r>
  </si>
  <si>
    <t>Fossil</t>
  </si>
  <si>
    <t>Nitrogen Oxide (NOx)</t>
  </si>
  <si>
    <t>6.2.1</t>
  </si>
  <si>
    <t>Total NOx Emissions (MT)</t>
  </si>
  <si>
    <t>6.2.2</t>
  </si>
  <si>
    <t>Total NOx Emissions Intensity (MT/Net MWh)</t>
  </si>
  <si>
    <t>Sulfur Dioxide (SO2)</t>
  </si>
  <si>
    <t>6.3.1</t>
  </si>
  <si>
    <t>Total SO2 Emissions (MT)</t>
  </si>
  <si>
    <t>6.3.2</t>
  </si>
  <si>
    <t>Total SO2 Emissions Intensity (MT/Net MWh)</t>
  </si>
  <si>
    <t>Mercury (Hg)</t>
  </si>
  <si>
    <t>6.4.1</t>
  </si>
  <si>
    <t>Total Hg Emissions (kg)</t>
  </si>
  <si>
    <t>6.4.2</t>
  </si>
  <si>
    <t>Total Hg Emissions Intensity (kg/Net MWh)</t>
  </si>
  <si>
    <t>Use the data organizer on the left (i.e., the plus/minus symbol) to open/close the Emissions section notes</t>
  </si>
  <si>
    <t>Key</t>
  </si>
  <si>
    <t>MT = metric tons</t>
  </si>
  <si>
    <t>1 lb. = 453.59 grams</t>
  </si>
  <si>
    <t>1 tonne = 1,000,000.00 grams</t>
  </si>
  <si>
    <t>1 metric ton = 1.1023 short tons</t>
  </si>
  <si>
    <r>
      <t xml:space="preserve">Total output-based emissions factor = </t>
    </r>
    <r>
      <rPr>
        <sz val="9"/>
        <color theme="1"/>
        <rFont val="Arial"/>
        <family val="2"/>
      </rPr>
      <t>(</t>
    </r>
    <r>
      <rPr>
        <i/>
        <sz val="9"/>
        <color theme="1"/>
        <rFont val="Arial"/>
        <family val="2"/>
      </rPr>
      <t>insert emissions factor and source</t>
    </r>
    <r>
      <rPr>
        <sz val="9"/>
        <color theme="1"/>
        <rFont val="Arial"/>
        <family val="2"/>
      </rPr>
      <t>)</t>
    </r>
  </si>
  <si>
    <t>Notes</t>
  </si>
  <si>
    <t>(1)</t>
  </si>
  <si>
    <t>Generation and emissions are adjusted for equity ownership share to reflect the percentage of output owned by reporting entity.</t>
  </si>
  <si>
    <t>(2)</t>
  </si>
  <si>
    <t>CO2 and CO2e emissions intensity should be reported using total system generation (net MWh) based on EEI GHG worksheet.</t>
  </si>
  <si>
    <t>(3)</t>
  </si>
  <si>
    <t>As reported to EPA under the mandatory GHG Reporting Protocols (40 CFR Part 98, Subparts C and D).</t>
  </si>
  <si>
    <t>(4)</t>
  </si>
  <si>
    <t>Purchased power emissions should be calculated using the most relevant and accurate of the following methods:</t>
  </si>
  <si>
    <t>For direct purchases, such as PPAs, use the direct emissions data as reported to EPA.</t>
  </si>
  <si>
    <t>For market purchases where emissions are unknown, use applicable regional or national emissions rate:</t>
  </si>
  <si>
    <t>- ISO/RTO-level emission factors</t>
  </si>
  <si>
    <t>- Climate Registry emission factors</t>
  </si>
  <si>
    <t>- E-Grid emission factors</t>
  </si>
  <si>
    <t>(5)</t>
  </si>
  <si>
    <t>As reported to EPA under the mandatory GHG Reporting Protocols (40 CFR Part 98, Subpart DD).</t>
  </si>
  <si>
    <t>(6)</t>
  </si>
  <si>
    <r>
      <t>Indicate the generation basis for calculating SO</t>
    </r>
    <r>
      <rPr>
        <sz val="10"/>
        <color theme="1"/>
        <rFont val="Arial"/>
        <family val="2"/>
      </rPr>
      <t>2</t>
    </r>
    <r>
      <rPr>
        <sz val="11"/>
        <color theme="1"/>
        <rFont val="Calibri"/>
        <family val="2"/>
        <scheme val="minor"/>
      </rPr>
      <t>, NOx, and Hg emissions and intensity.</t>
    </r>
  </si>
  <si>
    <t>Fossil: Fossil Fuel Generation Only</t>
  </si>
  <si>
    <t>Total: Total System Generation</t>
  </si>
  <si>
    <t>Other: Other (please specify in comment section)</t>
  </si>
  <si>
    <r>
      <t>Total CO</t>
    </r>
    <r>
      <rPr>
        <b/>
        <sz val="10"/>
        <color theme="1"/>
        <rFont val="Arial"/>
        <family val="2"/>
      </rPr>
      <t>2</t>
    </r>
    <r>
      <rPr>
        <b/>
        <sz val="11"/>
        <color theme="1"/>
        <rFont val="Calibri"/>
        <family val="2"/>
        <scheme val="minor"/>
      </rPr>
      <t>e is calculated using the following global warming potentials from the IPCC Fourth Assessment Report:</t>
    </r>
  </si>
  <si>
    <r>
      <t>CO</t>
    </r>
    <r>
      <rPr>
        <sz val="10"/>
        <color theme="1"/>
        <rFont val="Arial"/>
        <family val="2"/>
      </rPr>
      <t>2</t>
    </r>
    <r>
      <rPr>
        <sz val="11"/>
        <color theme="1"/>
        <rFont val="Calibri"/>
        <family val="2"/>
        <scheme val="minor"/>
      </rPr>
      <t xml:space="preserve"> = 1</t>
    </r>
  </si>
  <si>
    <r>
      <t>CH</t>
    </r>
    <r>
      <rPr>
        <sz val="10"/>
        <color theme="1"/>
        <rFont val="Arial"/>
        <family val="2"/>
      </rPr>
      <t>4</t>
    </r>
    <r>
      <rPr>
        <sz val="11"/>
        <color theme="1"/>
        <rFont val="Calibri"/>
        <family val="2"/>
        <scheme val="minor"/>
      </rPr>
      <t xml:space="preserve"> = 25</t>
    </r>
  </si>
  <si>
    <r>
      <t>N</t>
    </r>
    <r>
      <rPr>
        <sz val="10"/>
        <color theme="1"/>
        <rFont val="Arial"/>
        <family val="2"/>
      </rPr>
      <t>2</t>
    </r>
    <r>
      <rPr>
        <sz val="11"/>
        <color theme="1"/>
        <rFont val="Calibri"/>
        <family val="2"/>
        <scheme val="minor"/>
      </rPr>
      <t>O = 298</t>
    </r>
  </si>
  <si>
    <r>
      <t>SF</t>
    </r>
    <r>
      <rPr>
        <sz val="10"/>
        <color theme="1"/>
        <rFont val="Arial"/>
        <family val="2"/>
      </rPr>
      <t>6</t>
    </r>
    <r>
      <rPr>
        <sz val="11"/>
        <color theme="1"/>
        <rFont val="Calibri"/>
        <family val="2"/>
        <scheme val="minor"/>
      </rPr>
      <t xml:space="preserve"> = 22,800</t>
    </r>
  </si>
  <si>
    <t>Resources</t>
  </si>
  <si>
    <t>Human Resources</t>
  </si>
  <si>
    <t>Total Number of Employees</t>
  </si>
  <si>
    <t>Number of employees for CEI from 2021 10-K pg. 43.</t>
  </si>
  <si>
    <t>Percentage of Women in Total Workforce</t>
  </si>
  <si>
    <t>Percentage of Minorities in Total Workforce</t>
  </si>
  <si>
    <t>Total Number on Board of Directors/Trustees</t>
  </si>
  <si>
    <t>2021 Proxy Statement</t>
  </si>
  <si>
    <t>Percentage of Women on Board of Directors/Trustees</t>
  </si>
  <si>
    <t>Percentage of Minorities on Board of Directors/Trustees</t>
  </si>
  <si>
    <t>Employee Safety Metrics</t>
  </si>
  <si>
    <t>7.7.1</t>
  </si>
  <si>
    <t>Recordable Incident Rate (CECONY)</t>
  </si>
  <si>
    <t>Recordable Incident Rate (O&amp;R)</t>
  </si>
  <si>
    <t>7.7.2</t>
  </si>
  <si>
    <t>Lost-time Case Rate (CECONY)</t>
  </si>
  <si>
    <t>Not reported</t>
  </si>
  <si>
    <t>Lost-time Case Rate (O&amp;R)</t>
  </si>
  <si>
    <t>7.7.3</t>
  </si>
  <si>
    <t>Days Away, Restricted, and Transfer (DART) Rate (CECONY)</t>
  </si>
  <si>
    <t>Days Away, Restricted, and Transfer (DART) Rate (O&amp;R)</t>
  </si>
  <si>
    <t>7.7.4</t>
  </si>
  <si>
    <t>Work-related Fatalities (CECONY)</t>
  </si>
  <si>
    <t>Work-related Fatalities (O&amp;R)</t>
  </si>
  <si>
    <t>Fresh Water Resources used in Thermal Power Generation Activities</t>
  </si>
  <si>
    <t>Water Withdrawals - Consumptive (Millions of Gallons)</t>
  </si>
  <si>
    <t>Includes process water from useful thermal (steam) energy produced from the CHPs.</t>
  </si>
  <si>
    <t>Water Withdrawals - Non-Consumptive (Millions of Gallons)</t>
  </si>
  <si>
    <t>Water Withdrawals - Consumptive Rate (Millions of Gallons/Net MWh)</t>
  </si>
  <si>
    <t>Consumptive water usage rate is negligible. Includes process water from useful thermal (steam) energy produced from the CHPs.</t>
  </si>
  <si>
    <t>Water Withdrawals - Non-Consumptive Rate (Millions of Gallons/Net MWh)</t>
  </si>
  <si>
    <t>Non-Consumptive water usage rate is negligible.</t>
  </si>
  <si>
    <t>Waste Products</t>
  </si>
  <si>
    <t>Amount of Hazardous Waste Manifested for Disposal (CECONY)</t>
  </si>
  <si>
    <t xml:space="preserve">Hazardous waste manifested off-site from Con Edison sites, field locations and the Astoria hazardous waste storage facility to an external commercial disposal facility </t>
  </si>
  <si>
    <t>Amount of Hazardous Waste Manifested for Disposal (O&amp;R)</t>
  </si>
  <si>
    <t>Percent of Coal Combustion Products Beneficially Used</t>
  </si>
  <si>
    <t>Additional Metrics (Optional)</t>
  </si>
  <si>
    <t>Insert additional rows in this section as necessary.</t>
  </si>
  <si>
    <t xml:space="preserve">© 2021 Edison Electric Institute.  All rights reserved.  </t>
  </si>
  <si>
    <t>Definitions for Electric Company ESG/Sustainability Metrics</t>
  </si>
  <si>
    <t>Metric Name</t>
  </si>
  <si>
    <t>Definition</t>
  </si>
  <si>
    <t xml:space="preserve">Units Reported in </t>
  </si>
  <si>
    <t>Time Period
(if applicable)</t>
  </si>
  <si>
    <t>Reference to Source
(if applicable)</t>
  </si>
  <si>
    <r>
      <rPr>
        <b/>
        <sz val="11"/>
        <color theme="1"/>
        <rFont val="Calibri"/>
        <family val="2"/>
        <scheme val="minor"/>
      </rPr>
      <t>Provide generation capacity data that is consistent with other external reporting by your company</t>
    </r>
    <r>
      <rPr>
        <sz val="11"/>
        <color theme="1"/>
        <rFont val="Calibri"/>
        <family val="2"/>
        <scheme val="minor"/>
      </rPr>
      <t xml:space="preserve">.  The alternative default is to use the summation of the nameplate capacity of installed owned generation in the company portfolio, as reported to the U.S. Energy Information Administration (EIA) on </t>
    </r>
    <r>
      <rPr>
        <b/>
        <sz val="11"/>
        <color rgb="FFFF0000"/>
        <rFont val="Calibri"/>
        <family val="2"/>
        <scheme val="minor"/>
      </rPr>
      <t>Form 860 Generator Information</t>
    </r>
    <r>
      <rPr>
        <sz val="11"/>
        <color theme="1"/>
        <rFont val="Calibri"/>
        <family val="2"/>
        <scheme val="minor"/>
      </rPr>
      <t>.  Note that data should be provided in terms of equity ownership for shared facilities.  Nameplate capacity is defined as the maximum rated output of a generator, prime mover, or other electric power production equipment under specific conditions designated by the manufacturer. Installed generator nameplate capacity is commonly expressed in megawatts (MW) and is usually indicated on a nameplate physically attached to the generator.</t>
    </r>
  </si>
  <si>
    <t>Megawatt (MW):  One million watts of electricity.</t>
  </si>
  <si>
    <t>End of Year</t>
  </si>
  <si>
    <r>
      <t xml:space="preserve">U.S. Energy Information Administration, </t>
    </r>
    <r>
      <rPr>
        <i/>
        <sz val="11"/>
        <color theme="1"/>
        <rFont val="Calibri"/>
        <family val="2"/>
        <scheme val="minor"/>
      </rPr>
      <t>Online Glossary,</t>
    </r>
    <r>
      <rPr>
        <sz val="11"/>
        <color theme="1"/>
        <rFont val="Calibri"/>
        <family val="2"/>
        <scheme val="minor"/>
      </rPr>
      <t xml:space="preserve"> https://www.eia.gov/tools/glossary/.  
Form 860 instructions available at: www.eia.gov/survey/form/eia_860/instructions.pdf.</t>
    </r>
  </si>
  <si>
    <t>Nameplate capacity of generation resources that produce electricity through the combustion of coal (a readily combustible black or brownish-black rock whose composition, including inherent moisture, consists of more than 50 percent by weight and more than 70 percent by volume of carbonaceous material. It is formed from plant remains that have been compacted, hardened, chemically altered, and metamorphosed by heat and pressure over geologic time).</t>
  </si>
  <si>
    <t>MW</t>
  </si>
  <si>
    <r>
      <t xml:space="preserve">U.S. Energy Information Administration, </t>
    </r>
    <r>
      <rPr>
        <i/>
        <sz val="11"/>
        <color theme="1"/>
        <rFont val="Calibri"/>
        <family val="2"/>
        <scheme val="minor"/>
      </rPr>
      <t>Online Glossary,</t>
    </r>
    <r>
      <rPr>
        <sz val="11"/>
        <color theme="1"/>
        <rFont val="Calibri"/>
        <family val="2"/>
        <scheme val="minor"/>
      </rPr>
      <t xml:space="preserve"> https://www.eia.gov/tools/glossary/.</t>
    </r>
  </si>
  <si>
    <t>Nameplate capacity of generation resources that produce electricity through the combustion of natural gas (a gaseous mixture of hydrocarbon compounds, the primary one being methane).</t>
  </si>
  <si>
    <t>Nameplate capacity of generation resources that produce electricity through the use of thermal energy released from the fission of nuclear fuel in a reactor.</t>
  </si>
  <si>
    <t>Nameplate capacity of generation resources that produce electricity through the combustion of petroleum (a broadly defined class of liquid hydrocarbon mixtures. Included are crude oil, lease condensate, unfinished oils, refined products obtained from the processing of crude oil, and natural gas plant liquids).</t>
  </si>
  <si>
    <t>Energy resources that are naturally replenishing but flow-limited. They are virtually inexhaustible in duration but limited in the amount of energy that is available per unit of time. Renewable energy resources include biomass, hydro, geothermal, solar, wind, ocean thermal, wave action, and tidal action.</t>
  </si>
  <si>
    <t>Nameplate capacity of generation resources that produce electricity through the combustion of biomass (an organic nonfossil material of biological origin constituting a renewable energy source).</t>
  </si>
  <si>
    <t xml:space="preserve">Nameplate capacity of generation resources that produce electricity through the use of thermal energy released from hot water or steam extracted from geothermal reservoirs in the earth's crust. </t>
  </si>
  <si>
    <t xml:space="preserve">Nameplate capacity of generation resources that produce electricity through the use of flowing water. </t>
  </si>
  <si>
    <t>Nameplate capacity of generation resources that produce electricity through the use of the radiant energy of the sun, which can be converted into other forms of energy, such as heat or electricity.</t>
  </si>
  <si>
    <t>Nameplate capacity of generation resources that produce electricity through the use of kinetic energy present in wind motion that can be converted to mechanical energy for driving pumps, mills, and electric power generators.</t>
  </si>
  <si>
    <t xml:space="preserve">Nameplate capacity of generation resources that are not defined above.  </t>
  </si>
  <si>
    <r>
      <t xml:space="preserve">Net generation is defined as the summation of the amount of gross generation less the electrical energy consumed at the generating station(s) for station service or auxiliaries.  Data can be provided in terms of total, owned, and/or purchased, depending on how the company prefers to disseminate data in this template.  </t>
    </r>
    <r>
      <rPr>
        <b/>
        <sz val="11"/>
        <color theme="1"/>
        <rFont val="Calibri"/>
        <family val="2"/>
        <scheme val="minor"/>
      </rPr>
      <t>Provide net generation data that is consistent with other external reporting by your company</t>
    </r>
    <r>
      <rPr>
        <sz val="11"/>
        <color theme="1"/>
        <rFont val="Calibri"/>
        <family val="2"/>
        <scheme val="minor"/>
      </rPr>
      <t xml:space="preserve">.  The alternative default is to provide owned generation data as reported to EIA on </t>
    </r>
    <r>
      <rPr>
        <b/>
        <sz val="11"/>
        <color rgb="FFFF0000"/>
        <rFont val="Calibri"/>
        <family val="2"/>
        <scheme val="minor"/>
      </rPr>
      <t>Form 923 Schedule 3</t>
    </r>
    <r>
      <rPr>
        <sz val="11"/>
        <color theme="1"/>
        <rFont val="Calibri"/>
        <family val="2"/>
        <scheme val="minor"/>
      </rPr>
      <t xml:space="preserve"> and align purchased power data with the Federal Energy Regulatory Commission (FERC) </t>
    </r>
    <r>
      <rPr>
        <b/>
        <sz val="11"/>
        <color rgb="FFFF0000"/>
        <rFont val="Calibri"/>
        <family val="2"/>
        <scheme val="minor"/>
      </rPr>
      <t>Form 1 Purchased Power Schedule</t>
    </r>
    <r>
      <rPr>
        <sz val="11"/>
        <color theme="1"/>
        <rFont val="Calibri"/>
        <family val="2"/>
        <scheme val="minor"/>
      </rPr>
      <t>, Reference Pages numbers 326-327.  Note: Electricity required for pumping at pumped-storage plants is regarded as electricity for station service and is deducted from gross generation.</t>
    </r>
  </si>
  <si>
    <t>Megawatthour (MWh):  One thousand kilowatt-hours or one million watt-hours.</t>
  </si>
  <si>
    <t>Annual</t>
  </si>
  <si>
    <r>
      <t xml:space="preserve">U.S. Energy Information Administration, </t>
    </r>
    <r>
      <rPr>
        <i/>
        <sz val="11"/>
        <color theme="1"/>
        <rFont val="Calibri"/>
        <family val="2"/>
        <scheme val="minor"/>
      </rPr>
      <t>Online Glossary,</t>
    </r>
    <r>
      <rPr>
        <sz val="11"/>
        <color theme="1"/>
        <rFont val="Calibri"/>
        <family val="2"/>
        <scheme val="minor"/>
      </rPr>
      <t xml:space="preserve"> https://www.eia.gov/tools/glossary/.  
Form 923 instructions available at: www.eia.gov/survey/form/eia_923/instructions.pdf.</t>
    </r>
  </si>
  <si>
    <t>Net electricity generated by the combustion of coal (a readily combustible black or brownish-black rock whose composition, including inherent moisture, consists of more than 50 percent by weight and more than 70 percent by volume of carbonaceous material. It is formed from plant remains that have been compacted, hardened, chemically altered, and metamorphosed by heat and pressure over geologic time).</t>
  </si>
  <si>
    <t>MWh</t>
  </si>
  <si>
    <t>Net electricity generated by the combustion of natural gas (a gaseous mixture of hydrocarbon compounds, the primary one being methane).</t>
  </si>
  <si>
    <t>Net electricity generated by the use of the thermal energy released from the fission of nuclear fuel in a reactor.</t>
  </si>
  <si>
    <t>Net electricity generated by the combustion of petroleum (a broadly defined class of liquid hydrocarbon mixtures. Included are crude oil, lease condensate, unfinished oils, refined products obtained from the processing of crude oil, and natural gas plant liquids).</t>
  </si>
  <si>
    <t>Net electricity generated by the combustion of biomass (an organic nonfossil material of biological origin constituting a renewable energy source).</t>
  </si>
  <si>
    <t xml:space="preserve">Net electricity generated by the use of thermal energy released from hot water or steam extracted from geothermal reservoirs in the earth's crust. </t>
  </si>
  <si>
    <t xml:space="preserve">Net electricity generated by the use of flowing water. </t>
  </si>
  <si>
    <t>Net electricity generated by the use of the radiant energy of the sun, which can be converted into other forms of energy, such as heat or electricity.</t>
  </si>
  <si>
    <t>Net electricity generated by the use of kinetic energy present in wind motion that can be converted to mechanical energy for driving pumps, mills, and electric power generators.</t>
  </si>
  <si>
    <t xml:space="preserve">Net electricity generated by other resources that are not defined above.  If applicable, this metric should also include market purchases where the generation resource is unknown. </t>
  </si>
  <si>
    <t>Total Annual Capital Expenditures</t>
  </si>
  <si>
    <t xml:space="preserve">Align annual capital expenditures with data reported in recent investor presentations or financial filings. Total capital expenditures should reflect all investments made at the company level (i.e., parent level or operating company) for which other data (e.g., number of customers, emissions, etc.) is reported. A capital expenditure is the use of funds or assumption of a liability in order to obtain physical assets that are to be used for productive purposes for at least one year. This type of expenditure is made in order to expand the productive or competitive posture of a business.  </t>
  </si>
  <si>
    <t>Nominal Dollars</t>
  </si>
  <si>
    <r>
      <t xml:space="preserve">Accounting Tools, </t>
    </r>
    <r>
      <rPr>
        <i/>
        <sz val="11"/>
        <rFont val="Calibri"/>
        <family val="2"/>
        <scheme val="minor"/>
      </rPr>
      <t xml:space="preserve">Q&amp;A, </t>
    </r>
    <r>
      <rPr>
        <sz val="11"/>
        <rFont val="Calibri"/>
        <family val="2"/>
        <scheme val="minor"/>
      </rPr>
      <t>http://www.accountingtools.com/questions-and-answers/what-is-a-capital-expenditure.html</t>
    </r>
  </si>
  <si>
    <t>Incremental Annual Electricity Savings from EE Measures (MWh)</t>
  </si>
  <si>
    <r>
      <t xml:space="preserve">Incremental Annual Electricity Savings for the reporting year as reported to EIA on </t>
    </r>
    <r>
      <rPr>
        <b/>
        <sz val="11"/>
        <color rgb="FFFF0000"/>
        <rFont val="Calibri"/>
        <family val="2"/>
        <scheme val="minor"/>
      </rPr>
      <t>Form 861</t>
    </r>
    <r>
      <rPr>
        <sz val="11"/>
        <color theme="1"/>
        <rFont val="Calibri"/>
        <family val="2"/>
        <scheme val="minor"/>
      </rPr>
      <t xml:space="preserve">.  Incremental Annual Savings for the reporting year are those changes in energy use caused in the current reporting year by: (1) new participants in DSM programs that operated in the previous reporting year, and (2) participants in new DSM programs that operated for the first time in the current reporting year.  A “New program” is a program for which the reporting year is the first year the program achieved savings, regardless of when program development and expenditures began. </t>
    </r>
  </si>
  <si>
    <r>
      <t xml:space="preserve">U.S. Energy Information Administration, </t>
    </r>
    <r>
      <rPr>
        <i/>
        <sz val="11"/>
        <color theme="1"/>
        <rFont val="Calibri"/>
        <family val="2"/>
        <scheme val="minor"/>
      </rPr>
      <t xml:space="preserve">Form EIA-861 Annual Electric Power Industry Report Instructions. </t>
    </r>
    <r>
      <rPr>
        <sz val="11"/>
        <color theme="1"/>
        <rFont val="Calibri"/>
        <family val="2"/>
        <scheme val="minor"/>
      </rPr>
      <t xml:space="preserve">Available at: www.eia.gov/survey/form/eia_861/instructions.pdf. </t>
    </r>
  </si>
  <si>
    <t>Incremental Annual Investment in Electric EE Programs (nominal dollars)</t>
  </si>
  <si>
    <r>
      <t xml:space="preserve">Total annual investment in electric energy efficiency programs as reported to EIA on </t>
    </r>
    <r>
      <rPr>
        <b/>
        <sz val="11"/>
        <color rgb="FFFF0000"/>
        <rFont val="Calibri"/>
        <family val="2"/>
        <scheme val="minor"/>
      </rPr>
      <t>Form 861</t>
    </r>
    <r>
      <rPr>
        <sz val="11"/>
        <color theme="1"/>
        <rFont val="Calibri"/>
        <family val="2"/>
        <scheme val="minor"/>
      </rPr>
      <t xml:space="preserve">. </t>
    </r>
  </si>
  <si>
    <t xml:space="preserve">End of Year </t>
  </si>
  <si>
    <r>
      <t xml:space="preserve">Electric customer counts should be aligned with the data provided to EIA on </t>
    </r>
    <r>
      <rPr>
        <b/>
        <sz val="11"/>
        <color rgb="FFFF0000"/>
        <rFont val="Calibri"/>
        <family val="2"/>
        <scheme val="minor"/>
      </rPr>
      <t>Form 861 - Sales to Utility Customers</t>
    </r>
    <r>
      <rPr>
        <sz val="11"/>
        <color theme="1"/>
        <rFont val="Calibri"/>
        <family val="2"/>
        <scheme val="minor"/>
      </rPr>
      <t xml:space="preserve">. </t>
    </r>
  </si>
  <si>
    <r>
      <t xml:space="preserve">U.S. Energy Information Administration, </t>
    </r>
    <r>
      <rPr>
        <i/>
        <sz val="11"/>
        <color theme="1"/>
        <rFont val="Calibri"/>
        <family val="2"/>
        <scheme val="minor"/>
      </rPr>
      <t xml:space="preserve">Form EIA-861 Annual Electric Power Industry Report Instructions. </t>
    </r>
    <r>
      <rPr>
        <sz val="11"/>
        <color theme="1"/>
        <rFont val="Calibri"/>
        <family val="2"/>
        <scheme val="minor"/>
      </rPr>
      <t>Available at: www.eia.gov/survey/form/eia_861/instructions.pdf.</t>
    </r>
  </si>
  <si>
    <t>An energy-consuming sector that consists of service-providing facilities and equipment of businesses; Federal, State, and local governments; and other private and public organizations, such as religious, social, or fraternal groups. The commercial sector includes institutional living quarters. It also includes sewage treatment facilities. Common uses of energy associated with this sector include space heating, water heating, air conditioning, lighting, refrigeration, cooking, and running a wide variety of other equipment. Note: This sector includes generators that produce electricity and/or useful thermal output primarily to support the activities of the above-mentioned commercial establishments.</t>
  </si>
  <si>
    <t xml:space="preserve">Number of end-use retail customers receiving electricity (individual homes and businesses count as one). </t>
  </si>
  <si>
    <t>An energy-consuming sector that consists of all facilities and equipment used for producing, processing, or assembling goods. The industrial sector encompasses the following types of activity manufacturing (NAICS codes 31-33); agriculture, forestry, fishing and hunting (NAICS code 11); mining, including oil and gas extraction (NAICS code 21); and construction (NAICS code 23). Overall energy use in this sector is largely for process heat and cooling and powering machinery, with lesser amounts used for facility heating, air conditioning, and lighting. Fossil fuels are also used as raw material inputs to manufactured products. Note: This sector includes generators that produce electricity and/or useful thermal output primarily to support the above-mentioned industrial activities. Various EIA programs differ in sectoral coverage.</t>
  </si>
  <si>
    <t>An energy-consuming sector that consists of living quarters for private households. Common uses of energy associated with this sector include space heating, water heating, air conditioning, lighting, refrigeration, cooking, and running a variety of other appliances. The residential sector excludes institutional living quarters. Note: Various EIA programs differ in sectoral coverage.</t>
  </si>
  <si>
    <t>Number of end-use retail customers receiving electricity (individual homes and businesses count as one).</t>
  </si>
  <si>
    <t>Owned Generation</t>
  </si>
  <si>
    <t xml:space="preserve">Total Owned Generation CO2 Emissions </t>
  </si>
  <si>
    <r>
      <t xml:space="preserve">Total direct CO2 emissions from company equity-owned fossil fuel combustion generation </t>
    </r>
    <r>
      <rPr>
        <sz val="11"/>
        <rFont val="Calibri"/>
        <family val="2"/>
        <scheme val="minor"/>
      </rPr>
      <t>based on EPA's</t>
    </r>
    <r>
      <rPr>
        <sz val="11"/>
        <color theme="1"/>
        <rFont val="Calibri"/>
        <family val="2"/>
        <scheme val="minor"/>
      </rPr>
      <t xml:space="preserve"> </t>
    </r>
    <r>
      <rPr>
        <b/>
        <sz val="11"/>
        <color rgb="FFFF0000"/>
        <rFont val="Calibri"/>
        <family val="2"/>
        <scheme val="minor"/>
      </rPr>
      <t>GHG Reporting Program</t>
    </r>
    <r>
      <rPr>
        <sz val="11"/>
        <color theme="1"/>
        <rFont val="Calibri"/>
        <family val="2"/>
        <scheme val="minor"/>
      </rPr>
      <t xml:space="preserve"> (40 CFR, part 98, Subpart C – General Stationary Fuel Combustion and Subpart D – Electricity Production), using a continuous emission monitoring system (CEMS) or other </t>
    </r>
    <r>
      <rPr>
        <sz val="11"/>
        <rFont val="Calibri"/>
        <family val="2"/>
        <scheme val="minor"/>
      </rPr>
      <t xml:space="preserve">relevant protocols. </t>
    </r>
  </si>
  <si>
    <t>Metric Tons</t>
  </si>
  <si>
    <r>
      <t xml:space="preserve">U.S. Environmental Protection Agency, </t>
    </r>
    <r>
      <rPr>
        <i/>
        <sz val="11"/>
        <color theme="1"/>
        <rFont val="Calibri"/>
        <family val="2"/>
        <scheme val="minor"/>
      </rPr>
      <t>Greenhouse Gas Reporting Program</t>
    </r>
    <r>
      <rPr>
        <sz val="11"/>
        <color theme="1"/>
        <rFont val="Calibri"/>
        <family val="2"/>
        <scheme val="minor"/>
      </rPr>
      <t xml:space="preserve"> (40 CFR, part 98, Subparts C and D). </t>
    </r>
  </si>
  <si>
    <t xml:space="preserve">Total Owned Generation CO2 Emissions Intensity </t>
  </si>
  <si>
    <r>
      <t xml:space="preserve">Total direct CO2 emissions from 5.1.1.1, divided by total MWh of </t>
    </r>
    <r>
      <rPr>
        <u/>
        <sz val="11"/>
        <color theme="1"/>
        <rFont val="Calibri"/>
        <family val="2"/>
        <scheme val="minor"/>
      </rPr>
      <t>owned</t>
    </r>
    <r>
      <rPr>
        <sz val="11"/>
        <color theme="1"/>
        <rFont val="Calibri"/>
        <family val="2"/>
        <scheme val="minor"/>
      </rPr>
      <t xml:space="preserve"> net generation reported in the Utility Portfolio section. </t>
    </r>
  </si>
  <si>
    <t>Metric Tons/Net MWh</t>
  </si>
  <si>
    <t xml:space="preserve">Total Owned Generation CO2e Emissions </t>
  </si>
  <si>
    <r>
      <t xml:space="preserve">Total direct CO2e emissions (CO2, CH4, and N2O) from company equity-owned fossil fuel combustion generation in accordance with EPA's </t>
    </r>
    <r>
      <rPr>
        <b/>
        <sz val="11"/>
        <color rgb="FFFF0000"/>
        <rFont val="Calibri"/>
        <family val="2"/>
        <scheme val="minor"/>
      </rPr>
      <t>GHG Reporting Program</t>
    </r>
    <r>
      <rPr>
        <sz val="11"/>
        <color theme="1"/>
        <rFont val="Calibri"/>
        <family val="2"/>
        <scheme val="minor"/>
      </rPr>
      <t xml:space="preserve"> (40 CFR, part 98, Subpart C – General Stationary Fuel Combustion and Subpart D – Electricity Production), using a continuous emission monitoring system (CEMS) or other approved methodology. </t>
    </r>
  </si>
  <si>
    <t xml:space="preserve">Total Owned Generation CO2e Emissions Intensity </t>
  </si>
  <si>
    <r>
      <t xml:space="preserve">Total direct CO2e emissions from 5.1.2.1, divided by total MWh of </t>
    </r>
    <r>
      <rPr>
        <b/>
        <u/>
        <sz val="11"/>
        <color theme="1"/>
        <rFont val="Calibri"/>
        <family val="2"/>
        <scheme val="minor"/>
      </rPr>
      <t>owned</t>
    </r>
    <r>
      <rPr>
        <sz val="11"/>
        <color theme="1"/>
        <rFont val="Calibri"/>
        <family val="2"/>
        <scheme val="minor"/>
      </rPr>
      <t xml:space="preserve"> net generation reported in the Utility Portfolio section. </t>
    </r>
  </si>
  <si>
    <t>Purchased Power</t>
  </si>
  <si>
    <t xml:space="preserve">Total Purchased Generation CO2 Emissions </t>
  </si>
  <si>
    <t>Purchased power CO2 emissions should be calculated using the most relevant and accurate of the following methods:
(1) For direct purchases, such as PPAs, use the direct emissions data as reported to EPA.
(2) For market purchases where emissions attributes are unknown, use applicable regional or national emissions rate:
        - ISO/RTO-level emission factors
        - Climate Registry emission factors
        - E-Grid emission factors</t>
  </si>
  <si>
    <t>Total Purchased Generation CO2 Emissions Intensity</t>
  </si>
  <si>
    <r>
      <t xml:space="preserve">Total purchased power CO2 emissions from 5.2.1.1, divided by total MWh of </t>
    </r>
    <r>
      <rPr>
        <b/>
        <u/>
        <sz val="11"/>
        <color theme="1"/>
        <rFont val="Calibri"/>
        <family val="2"/>
        <scheme val="minor"/>
      </rPr>
      <t>purchased</t>
    </r>
    <r>
      <rPr>
        <sz val="11"/>
        <color theme="1"/>
        <rFont val="Calibri"/>
        <family val="2"/>
        <scheme val="minor"/>
      </rPr>
      <t xml:space="preserve"> net generation reported in the Utility Portfolio section. </t>
    </r>
  </si>
  <si>
    <t xml:space="preserve">Total Purchased Generation CO2e Emissions </t>
  </si>
  <si>
    <t>Purchased power CO2e emissions should be calculated using the most relevant and accurate of the following methods:
(1) For direct purchases, such as PPAs, use the direct emissions data as reported to EPA.
(2) For market purchases where emissions attributes are unknown, use applicable regional or national emissions rate:
        - ISO/RTO-level emission factors
        - Climate Registry emission factors
        - E-Grid emission factors</t>
  </si>
  <si>
    <t>Total Purchased Generation CO2e Emissions Intensity</t>
  </si>
  <si>
    <r>
      <t xml:space="preserve">Total purchased power CO2e emissions from 5.2.2.1, divided by total MWh of </t>
    </r>
    <r>
      <rPr>
        <b/>
        <u/>
        <sz val="11"/>
        <color theme="1"/>
        <rFont val="Calibri"/>
        <family val="2"/>
        <scheme val="minor"/>
      </rPr>
      <t>purchased</t>
    </r>
    <r>
      <rPr>
        <sz val="11"/>
        <color theme="1"/>
        <rFont val="Calibri"/>
        <family val="2"/>
        <scheme val="minor"/>
      </rPr>
      <t xml:space="preserve"> net generation reported in the Utility Portfolio section. </t>
    </r>
  </si>
  <si>
    <t>Total Owned + Purchased Generation CO2 Emissions</t>
  </si>
  <si>
    <t>Sum of total CO2 emissions reported under 5.1.1.1 and 5.2.1.1.</t>
  </si>
  <si>
    <t xml:space="preserve">Total Owned + Purchased Generation CO2 Emissions Intensity </t>
  </si>
  <si>
    <r>
      <t xml:space="preserve">Total emissions from 5.3.1.1, divided by total MWh of </t>
    </r>
    <r>
      <rPr>
        <b/>
        <u/>
        <sz val="11"/>
        <color theme="1"/>
        <rFont val="Calibri"/>
        <family val="2"/>
        <scheme val="minor"/>
      </rPr>
      <t>owned and purchased</t>
    </r>
    <r>
      <rPr>
        <sz val="11"/>
        <color theme="1"/>
        <rFont val="Calibri"/>
        <family val="2"/>
        <scheme val="minor"/>
      </rPr>
      <t xml:space="preserve"> net generation reported in the Utility Portfolio section. </t>
    </r>
  </si>
  <si>
    <t>Total Owned + Purchased Generation CO2e Emissions</t>
  </si>
  <si>
    <t>Sum of total CO2e emissions reported under 5.1.2.1 and 5.2.2.1.</t>
  </si>
  <si>
    <t xml:space="preserve">Total Owned + Purchased Generation CO2e Emissions Intensity </t>
  </si>
  <si>
    <r>
      <t xml:space="preserve">Total emissions from 5.3.2.1, divided by total MWh of </t>
    </r>
    <r>
      <rPr>
        <b/>
        <u/>
        <sz val="11"/>
        <color theme="1"/>
        <rFont val="Calibri"/>
        <family val="2"/>
        <scheme val="minor"/>
      </rPr>
      <t>owned and purchased</t>
    </r>
    <r>
      <rPr>
        <sz val="11"/>
        <color theme="1"/>
        <rFont val="Calibri"/>
        <family val="2"/>
        <scheme val="minor"/>
      </rPr>
      <t xml:space="preserve"> net generation reported in the Utility Portfolio section. </t>
    </r>
  </si>
  <si>
    <t>Non-Generation CO2e Emissions of Sulfur Hexafluoride (SF6)</t>
  </si>
  <si>
    <t>Total CO2e emissions of SF6</t>
  </si>
  <si>
    <r>
      <t xml:space="preserve">Total CO2e emissions of SF6 in accordance with EPA's </t>
    </r>
    <r>
      <rPr>
        <b/>
        <sz val="11"/>
        <color rgb="FFFF0000"/>
        <rFont val="Calibri"/>
        <family val="2"/>
        <scheme val="minor"/>
      </rPr>
      <t>GHG Reporting Program</t>
    </r>
    <r>
      <rPr>
        <sz val="11"/>
        <rFont val="Calibri"/>
        <family val="2"/>
        <scheme val="minor"/>
      </rPr>
      <t xml:space="preserve"> (40 CFR Part 98, Subpart DD).</t>
    </r>
  </si>
  <si>
    <r>
      <t xml:space="preserve">U.S. Environmental Protection Agency, </t>
    </r>
    <r>
      <rPr>
        <i/>
        <sz val="11"/>
        <rFont val="Calibri"/>
        <family val="2"/>
        <scheme val="minor"/>
      </rPr>
      <t>Greenhouse Gas Reporting Program</t>
    </r>
    <r>
      <rPr>
        <sz val="11"/>
        <rFont val="Calibri"/>
        <family val="2"/>
        <scheme val="minor"/>
      </rPr>
      <t xml:space="preserve"> (40 CFR, part 98, Subpart DD). </t>
    </r>
  </si>
  <si>
    <t>Leak rate of CO2e emissions of SF6</t>
  </si>
  <si>
    <r>
      <t xml:space="preserve">Leak rate of CO2e emissions of SF6 in accordance with EPA's </t>
    </r>
    <r>
      <rPr>
        <b/>
        <sz val="11"/>
        <color rgb="FFFF0000"/>
        <rFont val="Calibri"/>
        <family val="2"/>
        <scheme val="minor"/>
      </rPr>
      <t>GHG Reporting Program</t>
    </r>
    <r>
      <rPr>
        <sz val="11"/>
        <rFont val="Calibri"/>
        <family val="2"/>
        <scheme val="minor"/>
      </rPr>
      <t xml:space="preserve"> (40 CFR Part 98, Subpart DD)</t>
    </r>
  </si>
  <si>
    <t>Generation basis for calculation</t>
  </si>
  <si>
    <t>Indicate the generation basis for calculating SO2, NOx, and Hg emissions and intensity.
    Fossil: Fossil Fuel Generation Only
    Total: Total System Generation
    Other: Other (please specify in comment section)</t>
  </si>
  <si>
    <t>Total NOx Emissions</t>
  </si>
  <si>
    <r>
      <t xml:space="preserve">Total NOx emissions from company equity-owned fossil fuel combustion generation. In accordance with EPA's  </t>
    </r>
    <r>
      <rPr>
        <b/>
        <sz val="11"/>
        <color rgb="FFFF0000"/>
        <rFont val="Calibri"/>
        <family val="2"/>
        <scheme val="minor"/>
      </rPr>
      <t xml:space="preserve">Acid Rain Reporting Program </t>
    </r>
    <r>
      <rPr>
        <sz val="11"/>
        <color theme="1"/>
        <rFont val="Calibri"/>
        <family val="2"/>
        <scheme val="minor"/>
      </rPr>
      <t>(40 CFR, part 75) or regulatory equivalent.</t>
    </r>
  </si>
  <si>
    <r>
      <t xml:space="preserve">U.S. Environmental Protection Agency, </t>
    </r>
    <r>
      <rPr>
        <i/>
        <sz val="11"/>
        <color theme="1"/>
        <rFont val="Calibri"/>
        <family val="2"/>
        <scheme val="minor"/>
      </rPr>
      <t>Acid Rain Reporting Program</t>
    </r>
    <r>
      <rPr>
        <sz val="11"/>
        <color theme="1"/>
        <rFont val="Calibri"/>
        <family val="2"/>
        <scheme val="minor"/>
      </rPr>
      <t xml:space="preserve"> (40 CFR, part 75). </t>
    </r>
  </si>
  <si>
    <t xml:space="preserve">Total NOx Emissions Intensity </t>
  </si>
  <si>
    <t>Total from above, divided by the MWh of generation basis as indicated in 6.1.</t>
  </si>
  <si>
    <t>Total SO2 Emissions</t>
  </si>
  <si>
    <r>
      <t xml:space="preserve">Total SO2 emissions from company equity-owned fossil fuel combustion generation. In accordance with EPA's  </t>
    </r>
    <r>
      <rPr>
        <b/>
        <sz val="11"/>
        <color rgb="FFFF0000"/>
        <rFont val="Calibri"/>
        <family val="2"/>
        <scheme val="minor"/>
      </rPr>
      <t xml:space="preserve">Acid Rain Reporting Program </t>
    </r>
    <r>
      <rPr>
        <sz val="11"/>
        <color theme="1"/>
        <rFont val="Calibri"/>
        <family val="2"/>
        <scheme val="minor"/>
      </rPr>
      <t>(40 CFR, part 75) or regulatory equivalent.</t>
    </r>
  </si>
  <si>
    <t xml:space="preserve">Total SO2 Emissions Intensity </t>
  </si>
  <si>
    <t>Total Hg Emissions</t>
  </si>
  <si>
    <r>
      <t xml:space="preserve">Total Mercury emissions from company equity-owned fossil fuel combustion generation. Preferred methods of measurement are performance-based, direct measurement as outlined in the </t>
    </r>
    <r>
      <rPr>
        <sz val="11"/>
        <rFont val="Calibri"/>
        <family val="2"/>
        <scheme val="minor"/>
      </rPr>
      <t xml:space="preserve">EPA Mercury and Air Toxics Standard </t>
    </r>
    <r>
      <rPr>
        <sz val="11"/>
        <color theme="1"/>
        <rFont val="Calibri"/>
        <family val="2"/>
        <scheme val="minor"/>
      </rPr>
      <t>(</t>
    </r>
    <r>
      <rPr>
        <b/>
        <sz val="11"/>
        <color rgb="FFFF0000"/>
        <rFont val="Calibri"/>
        <family val="2"/>
        <scheme val="minor"/>
      </rPr>
      <t>MATS</t>
    </r>
    <r>
      <rPr>
        <sz val="11"/>
        <color theme="1"/>
        <rFont val="Calibri"/>
        <family val="2"/>
        <scheme val="minor"/>
      </rPr>
      <t>). In the absence of performance-based measures, report value aligned with Toxics Release Inventory (</t>
    </r>
    <r>
      <rPr>
        <b/>
        <sz val="11"/>
        <color rgb="FFFF0000"/>
        <rFont val="Calibri"/>
        <family val="2"/>
        <scheme val="minor"/>
      </rPr>
      <t>TRI</t>
    </r>
    <r>
      <rPr>
        <sz val="11"/>
        <color theme="1"/>
        <rFont val="Calibri"/>
        <family val="2"/>
        <scheme val="minor"/>
      </rPr>
      <t>) or regulatory equivalent for international operations.</t>
    </r>
  </si>
  <si>
    <t>Kilograms</t>
  </si>
  <si>
    <r>
      <t xml:space="preserve">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</si>
  <si>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t xml:space="preserve">Total Hg Emissions Intensity </t>
  </si>
  <si>
    <t>Kilograms/Net MWh</t>
  </si>
  <si>
    <t>Average number of employees over the year.  To calculate the annual average number of employees: (1) Calculate the total number of employees your establishment paid for all periods. Add the number of employees your establishment paid in every pay period during the data year. Count all employees that you paid at any time during the year and include full-time, part-time, temporary, seasonal, salaried, and hourly workers. Note that pay periods could be monthly, weekly, bi-weekly, and so on. (2) Divide the total number of employees (from step 1) by the number of pay periods your establishment had in during the data year. Be sure to count any pay periods when you had no (zero) employees. (3) Round the answer you computed in step 2 to the next highest whole number.</t>
  </si>
  <si>
    <t>Number of Employees</t>
  </si>
  <si>
    <r>
      <t xml:space="preserve">U.S. Department of Labor, Bureau of Labor Statistics, Steps to estimate annual average number of employees, www.bls.gov/respondents/iif/annualavghours.htm.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</si>
  <si>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t xml:space="preserve">Percentage of women (defined as employees who identify as female) in workforce. </t>
  </si>
  <si>
    <t>Percent of Employees</t>
  </si>
  <si>
    <r>
      <t xml:space="preserve">U.S. Equal Employment Opportunity Commission, EEO Terminology, www.archives.gov/eeo/terminology.html.  EPRI, </t>
    </r>
    <r>
      <rPr>
        <i/>
        <sz val="11"/>
        <rFont val="Calibri"/>
        <family val="2"/>
        <scheme val="minor"/>
      </rPr>
      <t>Metrics to Benchmark Electric Power Company Sustainability Performance,</t>
    </r>
    <r>
      <rPr>
        <sz val="11"/>
        <rFont val="Calibri"/>
        <family val="2"/>
        <scheme val="minor"/>
      </rPr>
      <t xml:space="preserve"> 2018 Technical Report.</t>
    </r>
  </si>
  <si>
    <t>Percentage of minorities in workforce.  Minority employees are defined as “the smaller part of a group. A group within a country or state that differs in race, religion or national origin from the dominant group. Minority is used to mean four particular groups who share a race, color or national origin.” These groups are: “(1) American Indian or Alaskan Native.  A person having origins in any of the original peoples of North America, and who maintain their culture through a tribe or community; (2) Asian or Pacific Islander. A person having origins in any of the original people of the Far East, Southeast Asia, India, or the Pacific Islands. These areas include, for example, China, India, Korea, the Philippine Islands, and Samoa; (3) Black (except Hispanic). A person having origins in any of the black racial groups of Africa; (4) Hispanic. A person of Mexican, Puerto Rican, Cuban, Central or South American, or other Spanish culture or origin, regardless of race.”</t>
  </si>
  <si>
    <t>Total Number of Board of Directors/Trustees</t>
  </si>
  <si>
    <t xml:space="preserve">Average number of employees on the Board of Directors/Trustees over the year. </t>
  </si>
  <si>
    <t xml:space="preserve">Percentage of women (defined as employees who identify as female) on Board of Directors/Trustees. </t>
  </si>
  <si>
    <t>Percentage of minorities on Board of Directors/Trustees.  Minority employees are defined as “the smaller part of a group. A group within a country or state that differs in race, religion or national origin from the dominant group. Minority is used to mean four particular groups who share a race, color or national origin.” These groups are: “(1) American Indian or Alaskan Native.  A person having origins in any of the original peoples of North America, and who maintain their culture through a tribe or community; (2) Asian or Pacific Islander. A person having origins in any of the original people of the Far East, Southeast Asia, India, or the Pacific Islands. These areas include, for example, China, India, Korea, the Philippine Islands, and Samoa; (3) Black (except Hispanic). A person having origins in any of the black racial groups of Africa; (4) Hispanic. A person of Mexican, Puerto Rican, Cuban, Central or South American, or other Spanish culture or origin, regardless of race.”</t>
  </si>
  <si>
    <t>Recordable Incident Rate</t>
  </si>
  <si>
    <t>Number of injuries or illnesses x 200,000 / Number of employee labor hours worked.  Injury or illness is recordable if it results in any of the following: death, days away from work, restricted work or transfer to another job, medical treatment beyond first aid, or loss of consciousness. You must also consider a case to meet the general recording criteria if it involves a significant injury or illness diagnosed by a physician or other licensed health care professional, even if it does not result in death, days away from work, restricted work or job transfer, medical treatment beyond first aid, or loss of consciousness. Record the injuries and illnesses of all employees on your payroll, whether they are labor, executive, hourly, salary, part-time, seasonal, or migrant workers. You also must record the recordable injuries and illnesses that occur to employees who are not on your payroll if you supervise these employees on a day-to-day basis. If your business is organized as a sole proprietorship or partnership, the owner or partners are not considered employees for recordkeeping purposes. For temporary employees, you must record these injuries and illnesses if you supervise these employees on a day-to-day basis. If the contractor's employee is under the day-to-day supervision of the contractor, the contractor is responsible for recording the injury or illness. If you supervise the contractor employee's work on a day-to-day basis, you must record the injury or illness.</t>
  </si>
  <si>
    <t>Percent</t>
  </si>
  <si>
    <r>
      <t xml:space="preserve">U.S. Department of Labor, Occupational Health and Safety Administration, OSHA Recordable Incidents.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</si>
  <si>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t xml:space="preserve">Lost-time Case Rate </t>
  </si>
  <si>
    <t>Calculated as: Number of lost-time cases x 200,000 / Number of employee labor hours worked. Only report for employees of the company as defined for the “recordable incident rate for employees” metric. A lost-time incident is one that resulted in an employee's inability to work the next full work day.</t>
  </si>
  <si>
    <r>
      <t xml:space="preserve">U.S. Department of Labor, Occupational Health and Safety Administration, OSHA Recordable Incidents.  EPRI, </t>
    </r>
    <r>
      <rPr>
        <i/>
        <sz val="11"/>
        <color theme="1"/>
        <rFont val="Calibri"/>
        <family val="2"/>
        <scheme val="minor"/>
      </rPr>
      <t>Metrics to Benchmark Electric Power Company Sustainability Performance,</t>
    </r>
    <r>
      <rPr>
        <sz val="11"/>
        <color theme="1"/>
        <rFont val="Calibri"/>
        <family val="2"/>
        <scheme val="minor"/>
      </rPr>
      <t>2018 Technical Report.</t>
    </r>
  </si>
  <si>
    <t>Days Away, Restricted, and Transfer (DART) Rate</t>
  </si>
  <si>
    <t>Calculated as: Total number of DART incidents x 200,000 / Number of employee labor hours worked. A DART incident is one in which there were one or more lost days or one or more restricted days, or one that resulted in an employee transferring to a different job within the company.</t>
  </si>
  <si>
    <r>
      <t xml:space="preserve">U.S. Department of Labor, Occupational Health and Safety Administration, OSHA Recordable Incidents.  EPRI, </t>
    </r>
    <r>
      <rPr>
        <i/>
        <sz val="11"/>
        <color theme="1"/>
        <rFont val="Calibri"/>
        <family val="2"/>
        <scheme val="minor"/>
      </rPr>
      <t>Metrics to Benchmark Sustainability Performance for the Electric Power Industry</t>
    </r>
    <r>
      <rPr>
        <sz val="11"/>
        <color theme="1"/>
        <rFont val="Calibri"/>
        <family val="2"/>
        <scheme val="minor"/>
      </rPr>
      <t>, 2018 Technical Report.</t>
    </r>
  </si>
  <si>
    <t>Work-related Fatalities</t>
  </si>
  <si>
    <t xml:space="preserve">Total employee fatalities.  Record for all employees on your payroll, whether they are labor, executive, hourly, salary, part-time, seasonal, or migrant workers. Include fatalities to those that occur to employees who are not on your payroll if you supervise these employees on a day-to-day basis. For temporary employees, report fatalities if you supervise these employees on a day-to-day basis. </t>
  </si>
  <si>
    <t xml:space="preserve">Amount of freshwater consumed for use in thermal generation. “Freshwater” includes water sourced from fresh surface water, groundwater, rain water, and fresh municipal water. Do NOT include recycled, reclaimed, or gray water. Water consumption is defined as water that is not returned to the original water source after being withdrawn, including evaporation to the atmosphere.   </t>
  </si>
  <si>
    <t>Millions of Gallons</t>
  </si>
  <si>
    <r>
      <t xml:space="preserve">Partially sourced from EPRI, </t>
    </r>
    <r>
      <rPr>
        <i/>
        <sz val="11"/>
        <rFont val="Calibri"/>
        <family val="2"/>
        <scheme val="minor"/>
      </rPr>
      <t>Metrics to Benchmark Electric Power Company Sustainability Performance,</t>
    </r>
    <r>
      <rPr>
        <sz val="11"/>
        <rFont val="Calibri"/>
        <family val="2"/>
        <scheme val="minor"/>
      </rPr>
      <t xml:space="preserve"> 2018 Technical Report.</t>
    </r>
  </si>
  <si>
    <t xml:space="preserve">Amount of fresh water withdrawn, but not consumed, for use in thermal generation.“Freshwater” includes water sourced from fresh surface water, groundwater, rain water, and fresh municipal water. Do NOT include recycled, reclaimed, or gray water. Information on organizational water withdrawal may be drawn from water meters, water bills, calculations derived from other available water data or (if neither water meters nor bills or reference data exist) the organization’s own estimates.  </t>
  </si>
  <si>
    <r>
      <t xml:space="preserve">Partially sourced from EPRI, </t>
    </r>
    <r>
      <rPr>
        <i/>
        <sz val="11"/>
        <rFont val="Calibri"/>
        <family val="2"/>
        <scheme val="minor"/>
      </rPr>
      <t>Metrics to Benchmark Electric Power Company Sustainability Performance,</t>
    </r>
    <r>
      <rPr>
        <sz val="11"/>
        <rFont val="Calibri"/>
        <family val="2"/>
        <scheme val="minor"/>
      </rPr>
      <t>2018 Technical Report.</t>
    </r>
  </si>
  <si>
    <t xml:space="preserve">Rate of freshwater consumed for use in thermal generation. “Freshwater” includes water sourced from fresh surface water, groundwater, rain water, and fresh municipal water. Do NOT include recycled, reclaimed, or gray water. Water consumption is defined as water that is not returned to the original water source after being withdrawn, including evaporation to the atmosphere.  Divide millions of gallons by equity-owned total net generation from all equity-owned net electric generation as reported under Metric 2, Net Generation for the data year (MWh). </t>
  </si>
  <si>
    <t>Millions of Gallons/Net MWh</t>
  </si>
  <si>
    <t xml:space="preserve">Rate of fresh water withdrawn, but not consumed, for use in thermal generation.“Freshwater” includes water sourced from fresh surface water, groundwater, rain water, and fresh municipal water. Do NOT include recycled, reclaimed, or gray water. Information on organizational water withdrawal may be drawn from water meters, water bills, calculations derived from other available water data or (if neither water meters nor bills or reference data exist) the organization’s own estimates.  Divide millions of gallons by equity-owned total net generation from all equity-owned net electric generation as reported under Metric 2, Net Generation for the data year (MWh). </t>
  </si>
  <si>
    <t xml:space="preserve">Waste Products </t>
  </si>
  <si>
    <t>Amount of Hazardous Waste Manifested for Disposal</t>
  </si>
  <si>
    <t xml:space="preserve">Metric tons of hazardous waste, as defined by the Resource Conservation and Recovery Act (RCRA), manifested for disposal at a Treatment Storage and Disposal (TSD) facility. Methods of disposal include disposing to landfill, surface impoundment, waste pile, and land treatment units. Hazardous wastes include either listed wastes (F, K, P and U lists) or characteristic wastes (wastes which exhibit at least one of the following characteristics - ignitability, corrosivity, reactivity, toxicity). Include hazardous waste from all company operations including generation, transmissions, distribution, and other operations.  </t>
  </si>
  <si>
    <r>
      <t xml:space="preserve">Partially sourced from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</si>
  <si>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t>Percent of coal combustion products (CCPs) - fly ash, bottom ash, boiler slag, flue gas desulfurization materials, scrubber bi-product - diverted from disposal into beneficial uses, including being sold. Include any CCP that is generated during the data year and stored for beneficial use in a future year. Only include CCP generated at company equity-owned facilities. If no weight data are available, estimate the weight using available information on waste density and volume collected, mass balances, or similar information.</t>
  </si>
  <si>
    <t>Goal Applicability</t>
  </si>
  <si>
    <t>Baseline Year</t>
  </si>
  <si>
    <t>Target 
Year</t>
  </si>
  <si>
    <t>Reduction Goal Description (Short)</t>
  </si>
  <si>
    <t>Source (URL)</t>
  </si>
  <si>
    <t>CECONY and O&amp;R</t>
  </si>
  <si>
    <t>Decarbonize and reduce the utilization of fossil natural gas, and explore new ways to use our existing, resilient gas infrastructure to serve our customer’s future needs.</t>
  </si>
  <si>
    <t>Our Clean Energy Commitment | Con Edison</t>
  </si>
  <si>
    <t>CEI</t>
  </si>
  <si>
    <t>Aim for net-zero emissions (Scope 1) by 2040, focusing on decarbonizing our steam system and other company operations.</t>
  </si>
  <si>
    <t>1.  Additional information on the emissions goals listed above, including how they will be achieved, can be found in the Qualitative section.</t>
  </si>
  <si>
    <t xml:space="preserve">2.  Information on the type of emissions (e.g., carbon, methane, CO2e, etc.) and which scope(s) of emissions apply — based on the WRI GHG Reporting Protocol, TCR Reporting Protocol(s), </t>
  </si>
  <si>
    <t>or other acceptable reporting procedures — should be included in the goal description.  Emissions reported in the Quantitative section are not based on a Scope 1, 2 or 3 methodology.</t>
  </si>
  <si>
    <t xml:space="preserve">3.  Goal Applicability refers to the entity to which the goal applies (e.g., parent company, operating company, electic or gas utility, etc.). </t>
  </si>
  <si>
    <t xml:space="preserve">Gas Company ESG/Sustainability Quantitative Information  </t>
  </si>
  <si>
    <t>Refer to the "Definitions" column for more information on each metric.</t>
  </si>
  <si>
    <t>Definitions</t>
  </si>
  <si>
    <t>Natural Gas Distribution</t>
  </si>
  <si>
    <r>
      <t>All methane leak sources per 98.232 (i) (1-6) are included for Distribution.  Combustion sources are excluded.  CO</t>
    </r>
    <r>
      <rPr>
        <b/>
        <i/>
        <u/>
        <vertAlign val="subscript"/>
        <sz val="14"/>
        <rFont val="Calibri"/>
        <family val="2"/>
        <scheme val="minor"/>
      </rPr>
      <t>2</t>
    </r>
    <r>
      <rPr>
        <b/>
        <i/>
        <u/>
        <sz val="14"/>
        <rFont val="Calibri"/>
        <family val="2"/>
        <scheme val="minor"/>
      </rPr>
      <t xml:space="preserve"> is excluded.</t>
    </r>
  </si>
  <si>
    <t>METHANE EMISSIONS AND MITIGATION FROM DISTRIBUTION MAINS</t>
  </si>
  <si>
    <t>Number of Gas Distribution Customers (in millions) (CECONY)</t>
  </si>
  <si>
    <t>Number of Gas Distribution Customers (in millions) (O&amp;R)</t>
  </si>
  <si>
    <t>Unknown</t>
  </si>
  <si>
    <t>Distribution Mains in Service</t>
  </si>
  <si>
    <t>These metrics should include all local distribution companies (LDCs) held by the Parent Company that are above the LDC Facility reporting threshold for EPA's 40 C.F.R. 98, Subpart W reporting rule.</t>
  </si>
  <si>
    <t>1.2.1</t>
  </si>
  <si>
    <r>
      <t xml:space="preserve">Plastic </t>
    </r>
    <r>
      <rPr>
        <i/>
        <sz val="11"/>
        <color theme="1"/>
        <rFont val="Calibri"/>
        <family val="2"/>
        <scheme val="minor"/>
      </rPr>
      <t>(miles)</t>
    </r>
    <r>
      <rPr>
        <sz val="11"/>
        <color theme="1"/>
        <rFont val="Calibri"/>
        <family val="2"/>
        <scheme val="minor"/>
      </rPr>
      <t xml:space="preserve"> (CECONY)</t>
    </r>
  </si>
  <si>
    <r>
      <t xml:space="preserve">Plastic </t>
    </r>
    <r>
      <rPr>
        <i/>
        <sz val="11"/>
        <color theme="1"/>
        <rFont val="Calibri"/>
        <family val="2"/>
        <scheme val="minor"/>
      </rPr>
      <t>(miles)</t>
    </r>
    <r>
      <rPr>
        <sz val="11"/>
        <color theme="1"/>
        <rFont val="Calibri"/>
        <family val="2"/>
        <scheme val="minor"/>
      </rPr>
      <t xml:space="preserve"> (O&amp;R)</t>
    </r>
  </si>
  <si>
    <t>1.2.2</t>
  </si>
  <si>
    <r>
      <t xml:space="preserve">Cathodically Protected Steel - Bare &amp; Coated </t>
    </r>
    <r>
      <rPr>
        <i/>
        <sz val="11"/>
        <color theme="1"/>
        <rFont val="Calibri"/>
        <family val="2"/>
        <scheme val="minor"/>
      </rPr>
      <t>(miles)</t>
    </r>
    <r>
      <rPr>
        <sz val="11"/>
        <color theme="1"/>
        <rFont val="Calibri"/>
        <family val="2"/>
        <scheme val="minor"/>
      </rPr>
      <t xml:space="preserve"> (CECONY)</t>
    </r>
  </si>
  <si>
    <r>
      <t xml:space="preserve">Cathodically Protected Steel - Bare &amp; Coated </t>
    </r>
    <r>
      <rPr>
        <i/>
        <sz val="11"/>
        <color theme="1"/>
        <rFont val="Calibri"/>
        <family val="2"/>
        <scheme val="minor"/>
      </rPr>
      <t>(miles)</t>
    </r>
    <r>
      <rPr>
        <sz val="11"/>
        <color theme="1"/>
        <rFont val="Calibri"/>
        <family val="2"/>
        <scheme val="minor"/>
      </rPr>
      <t xml:space="preserve"> (O&amp;R)</t>
    </r>
  </si>
  <si>
    <t>1.2.3</t>
  </si>
  <si>
    <r>
      <t xml:space="preserve">Unprotected Steel - Bare &amp; Coated </t>
    </r>
    <r>
      <rPr>
        <i/>
        <sz val="11"/>
        <color theme="1"/>
        <rFont val="Calibri"/>
        <family val="2"/>
        <scheme val="minor"/>
      </rPr>
      <t>(miles)</t>
    </r>
    <r>
      <rPr>
        <sz val="11"/>
        <color theme="1"/>
        <rFont val="Calibri"/>
        <family val="2"/>
        <scheme val="minor"/>
      </rPr>
      <t xml:space="preserve"> (CECONY)</t>
    </r>
  </si>
  <si>
    <r>
      <t xml:space="preserve">Unprotected Steel - Bare &amp; Coated </t>
    </r>
    <r>
      <rPr>
        <i/>
        <sz val="11"/>
        <color theme="1"/>
        <rFont val="Calibri"/>
        <family val="2"/>
        <scheme val="minor"/>
      </rPr>
      <t>(miles)</t>
    </r>
    <r>
      <rPr>
        <sz val="11"/>
        <color theme="1"/>
        <rFont val="Calibri"/>
        <family val="2"/>
        <scheme val="minor"/>
      </rPr>
      <t xml:space="preserve"> (O&amp;R)</t>
    </r>
  </si>
  <si>
    <t>1.2.4</t>
  </si>
  <si>
    <r>
      <t xml:space="preserve">Cast Iron / Wrought Iron - without upgrades </t>
    </r>
    <r>
      <rPr>
        <i/>
        <sz val="11"/>
        <color theme="1"/>
        <rFont val="Calibri"/>
        <family val="2"/>
        <scheme val="minor"/>
      </rPr>
      <t>(miles)</t>
    </r>
    <r>
      <rPr>
        <sz val="11"/>
        <color theme="1"/>
        <rFont val="Calibri"/>
        <family val="2"/>
        <scheme val="minor"/>
      </rPr>
      <t xml:space="preserve"> (CECONY)</t>
    </r>
  </si>
  <si>
    <r>
      <t xml:space="preserve">Cast Iron / Wrought Iron - without upgrades </t>
    </r>
    <r>
      <rPr>
        <i/>
        <sz val="11"/>
        <color theme="1"/>
        <rFont val="Calibri"/>
        <family val="2"/>
        <scheme val="minor"/>
      </rPr>
      <t>(miles)</t>
    </r>
    <r>
      <rPr>
        <sz val="11"/>
        <color theme="1"/>
        <rFont val="Calibri"/>
        <family val="2"/>
        <scheme val="minor"/>
      </rPr>
      <t xml:space="preserve"> (O&amp;R)</t>
    </r>
  </si>
  <si>
    <r>
      <t xml:space="preserve">Plan/Commitment to Replace / Upgrade Remaining Miles of Distribution Mains </t>
    </r>
    <r>
      <rPr>
        <i/>
        <sz val="11"/>
        <rFont val="Calibri"/>
        <family val="2"/>
        <scheme val="minor"/>
      </rPr>
      <t>(# years to complete)</t>
    </r>
  </si>
  <si>
    <t xml:space="preserve">These metrics should provide the number of years remaining to take out of service, replace or upgrade catholdically unprotected steel mains, and cast iron/wrought iron mains, consistent with applicable state utility commission authorizations. </t>
  </si>
  <si>
    <t>1.3.1</t>
  </si>
  <si>
    <r>
      <t>Unprotected Steel (Bare &amp; Coated) (</t>
    </r>
    <r>
      <rPr>
        <i/>
        <sz val="11"/>
        <color theme="1"/>
        <rFont val="Calibri"/>
        <family val="2"/>
        <scheme val="minor"/>
      </rPr>
      <t># years to complete</t>
    </r>
    <r>
      <rPr>
        <sz val="11"/>
        <color theme="1"/>
        <rFont val="Calibri"/>
        <family val="2"/>
        <scheme val="minor"/>
      </rPr>
      <t>) (CECONY)</t>
    </r>
  </si>
  <si>
    <t>Optional:  # yrs by pipe type.</t>
  </si>
  <si>
    <r>
      <t>Unprotected Steel (Bare &amp; Coated) (</t>
    </r>
    <r>
      <rPr>
        <i/>
        <sz val="11"/>
        <color theme="1"/>
        <rFont val="Calibri"/>
        <family val="2"/>
        <scheme val="minor"/>
      </rPr>
      <t># years to complete</t>
    </r>
    <r>
      <rPr>
        <sz val="11"/>
        <color theme="1"/>
        <rFont val="Calibri"/>
        <family val="2"/>
        <scheme val="minor"/>
      </rPr>
      <t>) (O&amp;R)</t>
    </r>
  </si>
  <si>
    <t>1.3.2</t>
  </si>
  <si>
    <r>
      <t>Cast Iron / Wrought Iron (</t>
    </r>
    <r>
      <rPr>
        <i/>
        <sz val="11"/>
        <color theme="1"/>
        <rFont val="Calibri"/>
        <family val="2"/>
        <scheme val="minor"/>
      </rPr>
      <t># years to complete</t>
    </r>
    <r>
      <rPr>
        <sz val="11"/>
        <color theme="1"/>
        <rFont val="Calibri"/>
        <family val="2"/>
        <scheme val="minor"/>
      </rPr>
      <t>) (CECONY)</t>
    </r>
  </si>
  <si>
    <r>
      <t>Cast Iron / Wrought Iron (</t>
    </r>
    <r>
      <rPr>
        <i/>
        <sz val="11"/>
        <color theme="1"/>
        <rFont val="Calibri"/>
        <family val="2"/>
        <scheme val="minor"/>
      </rPr>
      <t># years to complete</t>
    </r>
    <r>
      <rPr>
        <sz val="11"/>
        <color theme="1"/>
        <rFont val="Calibri"/>
        <family val="2"/>
        <scheme val="minor"/>
      </rPr>
      <t>) (O&amp;R)</t>
    </r>
  </si>
  <si>
    <t xml:space="preserve">Distribution CO2e Fugitive Emissions </t>
  </si>
  <si>
    <r>
      <t xml:space="preserve">CO2e Fugitive Methane Emissions from Gas Distribution Operations </t>
    </r>
    <r>
      <rPr>
        <i/>
        <sz val="11"/>
        <rFont val="Calibri"/>
        <family val="2"/>
        <scheme val="minor"/>
      </rPr>
      <t>(metric tons)</t>
    </r>
    <r>
      <rPr>
        <sz val="11"/>
        <rFont val="Calibri"/>
        <family val="2"/>
        <scheme val="minor"/>
      </rPr>
      <t xml:space="preserve"> (CECONY)</t>
    </r>
  </si>
  <si>
    <r>
      <rPr>
        <u/>
        <sz val="10"/>
        <rFont val="Calibri"/>
        <family val="2"/>
        <scheme val="minor"/>
      </rPr>
      <t>Fugitive methane</t>
    </r>
    <r>
      <rPr>
        <sz val="10"/>
        <rFont val="Calibri"/>
        <family val="2"/>
        <scheme val="minor"/>
      </rPr>
      <t xml:space="preserve"> emissions (</t>
    </r>
    <r>
      <rPr>
        <u/>
        <sz val="10"/>
        <rFont val="Calibri"/>
        <family val="2"/>
        <scheme val="minor"/>
      </rPr>
      <t xml:space="preserve">not </t>
    </r>
    <r>
      <rPr>
        <sz val="10"/>
        <rFont val="Calibri"/>
        <family val="2"/>
        <scheme val="minor"/>
      </rPr>
      <t>CO2 combustion emissions) stated as CO2e, as reported to EPA under 40 CFR 98, Subpart W, sections 98.236(q)(3)(ix)(D), 98.236(r)(1)(v), and 98.236(r)(2)(v)(B)</t>
    </r>
    <r>
      <rPr>
        <u/>
        <sz val="10"/>
        <rFont val="Calibri"/>
        <family val="2"/>
        <scheme val="minor"/>
      </rPr>
      <t xml:space="preserve"> - i.e., this is Subpart W methane emissions as input in row 2.2 below and converted to CO2e here</t>
    </r>
    <r>
      <rPr>
        <sz val="10"/>
        <rFont val="Calibri"/>
        <family val="2"/>
        <scheme val="minor"/>
      </rPr>
      <t xml:space="preserve">.   This metric should include fugitive methane emissions above the reporting threshold for all natural gas local distribution companies (LDCs) held by the Parent Company that are above the LDC Facility reporting threshold for EPA's 40 C.F.R. 98, Subpart W reporting rule.  </t>
    </r>
    <r>
      <rPr>
        <u/>
        <sz val="10"/>
        <rFont val="Calibri"/>
        <family val="2"/>
        <scheme val="minor"/>
      </rPr>
      <t>Calculated value based on mt CH4 input in the 2.2 (below).</t>
    </r>
  </si>
  <si>
    <r>
      <t xml:space="preserve">CO2e Fugitive Methane Emissions from Gas Distribution Operations </t>
    </r>
    <r>
      <rPr>
        <i/>
        <sz val="11"/>
        <rFont val="Calibri"/>
        <family val="2"/>
        <scheme val="minor"/>
      </rPr>
      <t>(metric tons)</t>
    </r>
    <r>
      <rPr>
        <sz val="11"/>
        <rFont val="Calibri"/>
        <family val="2"/>
        <scheme val="minor"/>
      </rPr>
      <t xml:space="preserve"> (O&amp;R)</t>
    </r>
  </si>
  <si>
    <r>
      <t xml:space="preserve">CH4 Fugitive Methane Emissions from Gas Distribution Operations </t>
    </r>
    <r>
      <rPr>
        <i/>
        <sz val="11"/>
        <rFont val="Calibri"/>
        <family val="2"/>
        <scheme val="minor"/>
      </rPr>
      <t>(metric tons)</t>
    </r>
    <r>
      <rPr>
        <sz val="11"/>
        <rFont val="Calibri"/>
        <family val="2"/>
        <scheme val="minor"/>
      </rPr>
      <t xml:space="preserve"> (CECONY)</t>
    </r>
  </si>
  <si>
    <t>INPUT VALUE (total mt CH4) as explained in definition above.  Subpart W input is CH4 (mt).</t>
  </si>
  <si>
    <r>
      <t xml:space="preserve">CH4 Fugitive Methane Emissions from Gas Distribution Operations </t>
    </r>
    <r>
      <rPr>
        <i/>
        <sz val="11"/>
        <rFont val="Calibri"/>
        <family val="2"/>
        <scheme val="minor"/>
      </rPr>
      <t>(metric tons)</t>
    </r>
    <r>
      <rPr>
        <sz val="11"/>
        <rFont val="Calibri"/>
        <family val="2"/>
        <scheme val="minor"/>
      </rPr>
      <t xml:space="preserve"> (O&amp;R)</t>
    </r>
  </si>
  <si>
    <t>2.2.1</t>
  </si>
  <si>
    <t>CH4 Fugitive Methane Emissions from Gas Distribution Operations (MMSCF/year) (CECONY)</t>
  </si>
  <si>
    <t>CH4 Fugitive Methane Emissions from Gas Distribution Operations (MMSCF/year) (O&amp;R)</t>
  </si>
  <si>
    <r>
      <t>Annual Natural Gas Throughput from Gas Distribution Operations in thousands of standard cubic feet (</t>
    </r>
    <r>
      <rPr>
        <i/>
        <sz val="11"/>
        <rFont val="Calibri"/>
        <family val="2"/>
        <scheme val="minor"/>
      </rPr>
      <t>Mscf/year</t>
    </r>
    <r>
      <rPr>
        <sz val="11"/>
        <rFont val="Calibri"/>
        <family val="2"/>
        <scheme val="minor"/>
      </rPr>
      <t>) (CECONY)</t>
    </r>
  </si>
  <si>
    <t xml:space="preserve">This metric provides gas throughput from distribution (quantity of natural gas delivered to end users) reported under Subpart W, 40 C.F.R. 98.236(aa)(9)(iv), as reported on the Subpart W e-GRRT integrated reporting form in the “Facility Overview” worksheet  Excel form, Quantity of natural gas delivered to end users (column 4). </t>
  </si>
  <si>
    <r>
      <t>Annual Natural Gas Throughput from Gas Distribution Operations in thousands of standard cubic feet (</t>
    </r>
    <r>
      <rPr>
        <i/>
        <sz val="11"/>
        <rFont val="Calibri"/>
        <family val="2"/>
        <scheme val="minor"/>
      </rPr>
      <t>Mscf/year</t>
    </r>
    <r>
      <rPr>
        <sz val="11"/>
        <rFont val="Calibri"/>
        <family val="2"/>
        <scheme val="minor"/>
      </rPr>
      <t>) (O&amp;R)</t>
    </r>
  </si>
  <si>
    <t>2.3.1</t>
  </si>
  <si>
    <t>Annual Methane Gas Throughput from Gas Distribution Operations in millions of standard cubic feet (MMscf/year)(CECONY)</t>
  </si>
  <si>
    <t>Annual Methane Gas Throughput from Gas Distribution Operations in millions of standard cubic feet (MMscf/year)(O&amp;R)</t>
  </si>
  <si>
    <t>Fugitive Methane Emissions Rate (Percent MMscf of Methane Emissions per MMscf of Methane Throughput) (CECONY)</t>
  </si>
  <si>
    <t>Fugitive Methane Emissions Rate (Percent MMscf of Methane Emissions per MMscf of Methane Throughput) (O&amp;R)</t>
  </si>
  <si>
    <t>Natural Gas Transmission and Storage</t>
  </si>
  <si>
    <r>
      <t>All methane leak sources per 98.232 (e) (1-8), (f)(1-8), and (m) are included for Transmission and Storage.  Combustion sources are excluded.  CO</t>
    </r>
    <r>
      <rPr>
        <b/>
        <i/>
        <u/>
        <vertAlign val="subscript"/>
        <sz val="14"/>
        <rFont val="Calibri"/>
        <family val="2"/>
        <scheme val="minor"/>
      </rPr>
      <t>2</t>
    </r>
    <r>
      <rPr>
        <b/>
        <i/>
        <u/>
        <sz val="14"/>
        <rFont val="Calibri"/>
        <family val="2"/>
        <scheme val="minor"/>
      </rPr>
      <t xml:space="preserve"> and N</t>
    </r>
    <r>
      <rPr>
        <b/>
        <i/>
        <u/>
        <vertAlign val="subscript"/>
        <sz val="14"/>
        <rFont val="Calibri"/>
        <family val="2"/>
        <scheme val="minor"/>
      </rPr>
      <t>2</t>
    </r>
    <r>
      <rPr>
        <b/>
        <i/>
        <u/>
        <sz val="14"/>
        <rFont val="Calibri"/>
        <family val="2"/>
        <scheme val="minor"/>
      </rPr>
      <t>O are excluded.</t>
    </r>
  </si>
  <si>
    <t>Not reported. Facilities are below the EPA Subpart W threshold.</t>
  </si>
  <si>
    <t>Onshore Natural Gas Transmission Compression Methane Emissions</t>
  </si>
  <si>
    <r>
      <t>Fugitive Methane</t>
    </r>
    <r>
      <rPr>
        <sz val="10"/>
        <rFont val="Calibri"/>
        <family val="2"/>
        <scheme val="minor"/>
      </rPr>
      <t xml:space="preserve"> emissions as defined in 40 CFR 98 Sub W Section 232 (e) (1-8), CO2 and N2O emissions are excluded from this section.</t>
    </r>
  </si>
  <si>
    <t>1.1.1</t>
  </si>
  <si>
    <t>Pneumatic Device Venting (metric tons/year)</t>
  </si>
  <si>
    <t>Value reported using calculation in 40 CFR 98 Sub W Section 236(b)(4)</t>
  </si>
  <si>
    <t>1.1.2</t>
  </si>
  <si>
    <t>Blowdown Vent Stacks (metric tons/year)</t>
  </si>
  <si>
    <t>Value reported using calculation in 40 CFR 98 Sub W Section 236(i)(1)(iii)</t>
  </si>
  <si>
    <t>1.1.3</t>
  </si>
  <si>
    <t>Transmission Storage Tanks (metric tons/year)</t>
  </si>
  <si>
    <t>Value reported using calculation in 40 CFR 98 Sub W Section 236(k)(2)(v)</t>
  </si>
  <si>
    <t>1.1.4</t>
  </si>
  <si>
    <t>Flare Stack Emissions (metric tons/year)</t>
  </si>
  <si>
    <t>Value reported using calculation in 40 CFR 98 Sub W Section 236(n)(11)</t>
  </si>
  <si>
    <t>1.1.5</t>
  </si>
  <si>
    <t>Centrifugal Compressor Venting (metric tons/year)</t>
  </si>
  <si>
    <t>Value reported using calculation in 40 CFR 98 Sub W Section 236(o)(2)(ii)(D)(2)</t>
  </si>
  <si>
    <t>1.1.6</t>
  </si>
  <si>
    <t>Reciprocating Compressor Venting (metric tons/year)</t>
  </si>
  <si>
    <t>Value reported using calculation in 40 CFR 98 Sub W Section 236(p)(2)(ii)(D)(2)</t>
  </si>
  <si>
    <t>1.1.7</t>
  </si>
  <si>
    <t>Equipment leaks from valves, connectors, open ended lines, pressure relief valves, and meters  (metric tons/year)</t>
  </si>
  <si>
    <t>Value reported using calculation in 40 CFR 98 Sub W Section 236(q)(2)(v)</t>
  </si>
  <si>
    <t>1.1.8</t>
  </si>
  <si>
    <t>Other Leaks (metric tons/year)</t>
  </si>
  <si>
    <t>Total Transmission Compression Methane Emissions (metric tons/year)</t>
  </si>
  <si>
    <t>Total Transmission Compression Methane Emissions (CO2e/year)</t>
  </si>
  <si>
    <t>Total Transmission Compression Methane Emissions (MSCF/year)</t>
  </si>
  <si>
    <t>Density of Methane = 0.0192 kg/ft3 per 40 CFR Sub W EQ. W-36</t>
  </si>
  <si>
    <t>Underground Natural Gas Storage Methane Emissions</t>
  </si>
  <si>
    <r>
      <t>Fugitive Methane</t>
    </r>
    <r>
      <rPr>
        <sz val="10"/>
        <rFont val="Calibri"/>
        <family val="2"/>
        <scheme val="minor"/>
      </rPr>
      <t xml:space="preserve"> emissions as defined in 40 CFR 98 Sub W Section 232 (f) (1-8), CO2 and N2O emissions are excluded from this section.</t>
    </r>
  </si>
  <si>
    <t>2.1.1</t>
  </si>
  <si>
    <t>2.1.2</t>
  </si>
  <si>
    <t>2.1.3</t>
  </si>
  <si>
    <t>2.1.4</t>
  </si>
  <si>
    <t>2.1.5</t>
  </si>
  <si>
    <t>2.1.6</t>
  </si>
  <si>
    <t>Other Equipment Leaks (metric tons/year)</t>
  </si>
  <si>
    <t>2.1.7</t>
  </si>
  <si>
    <t>Equipment leaks from valves, connectors, open-ended lines, and pressure relief valves associated with storage wellheads (metric tons/year)</t>
  </si>
  <si>
    <t>2.1.8</t>
  </si>
  <si>
    <t>Other equipment leaks from components associated with storage wellheads (metric tons/year)</t>
  </si>
  <si>
    <t>Value reported using calculation in 40 CFR 98 Sub W Section 232(q)(2)(v)</t>
  </si>
  <si>
    <t>Total Storage Compression Methane Emissions (metric tons/year)</t>
  </si>
  <si>
    <t>Total Storage Compression Methane Emissions (CO2e/year)</t>
  </si>
  <si>
    <t>Total Storage Compression Methane Emissions (MSCF/year)</t>
  </si>
  <si>
    <t>Onshore Natural Gas Transmission Pipeline Blowdowns</t>
  </si>
  <si>
    <r>
      <t>Blowdown vent stacks for onshore transmission pipeline</t>
    </r>
    <r>
      <rPr>
        <sz val="10"/>
        <rFont val="Calibri"/>
        <family val="2"/>
        <scheme val="minor"/>
      </rPr>
      <t xml:space="preserve"> as defined in 40 CFR 98 Sub W Section 232 (m), CO2 and N2O emissions are excluded from this section.</t>
    </r>
  </si>
  <si>
    <t>Transmission Pipeline Blowdown Vent Stacks (metric tons/year)</t>
  </si>
  <si>
    <t>Value reported using calculation in 40 CFR 98 Sub W Section 232(i)(3)(ii)</t>
  </si>
  <si>
    <t>Transmission Pipeline Blowdown Vent Stacks (CO2e/year)</t>
  </si>
  <si>
    <t>Transmission Pipeline Blowdown Vent Stacks (MSCF/year)</t>
  </si>
  <si>
    <r>
      <t xml:space="preserve">Other Non-Sub W Emissions Data </t>
    </r>
    <r>
      <rPr>
        <b/>
        <sz val="11"/>
        <color rgb="FFFF0000"/>
        <rFont val="Calibri"/>
        <family val="2"/>
        <scheme val="minor"/>
      </rPr>
      <t>(OPTIONAL)</t>
    </r>
  </si>
  <si>
    <r>
      <rPr>
        <sz val="10"/>
        <color rgb="FFFF0000"/>
        <rFont val="Calibri"/>
        <family val="2"/>
        <scheme val="minor"/>
      </rPr>
      <t>(OPTIONAL)</t>
    </r>
    <r>
      <rPr>
        <sz val="10"/>
        <rFont val="Calibri"/>
        <family val="2"/>
        <scheme val="minor"/>
      </rPr>
      <t xml:space="preserve"> If desired, report additional sources required by ONE Future include dehydrator vents, storage station venting transmission pipeline leaks, and storage tank methane.</t>
    </r>
  </si>
  <si>
    <t>Total Methane Emissions from additional sources not recognized by 40 CFR 98 Subpart W (metric tons/year)</t>
  </si>
  <si>
    <t>Total Methane Emissions from additional sources not recognized by 40 CFR 98 Subpart W (CO2e/year)</t>
  </si>
  <si>
    <t>Total Methane Emissions from additional sources not recognized by 40 CFR 98 Subpart W (MSCF/year)</t>
  </si>
  <si>
    <t>Summary and Metrics</t>
  </si>
  <si>
    <t>Total Transmission and Storage Methane Emissions (MMSCF/year)</t>
  </si>
  <si>
    <t>Annual Natural Gas Throughput from Gas Transmission and Storage Operations (MSCF/year)</t>
  </si>
  <si>
    <t>EIA 176 throughput or other reference for other throughput selected</t>
  </si>
  <si>
    <t>Annual Methane Gas Throughput from Gas Transmission and Storage Operations (MMSCF/year)</t>
  </si>
  <si>
    <t>Methane content in natural gas equals 95% based on 40 CFR 98 Sub W 233(u)(2)(vii)</t>
  </si>
  <si>
    <t>Methane Emissions Intensity Metric (Percent MMscf of Methane Emissions per MMscf of Methane Throughput)</t>
  </si>
  <si>
    <t>Natural Gas Gathering and Boosting</t>
  </si>
  <si>
    <t>METHANE EMISSIONS</t>
  </si>
  <si>
    <t>Gathering and Boosting Pipelines, Blow Down Volumes, and Emissions</t>
  </si>
  <si>
    <r>
      <t xml:space="preserve">Total Miles of Gathering Pipeline Operated by gas utility </t>
    </r>
    <r>
      <rPr>
        <i/>
        <sz val="11"/>
        <rFont val="Calibri"/>
        <family val="2"/>
        <scheme val="minor"/>
      </rPr>
      <t>(miles)</t>
    </r>
  </si>
  <si>
    <r>
      <t xml:space="preserve">Volume of Gathering Pipeline Blow Down Emissions </t>
    </r>
    <r>
      <rPr>
        <i/>
        <sz val="11"/>
        <rFont val="Calibri"/>
        <family val="2"/>
        <scheme val="minor"/>
      </rPr>
      <t>(scf)</t>
    </r>
  </si>
  <si>
    <t xml:space="preserve">This metric is collected to support calculations under EPA 40 CFR 98, Subpart W. </t>
  </si>
  <si>
    <r>
      <t xml:space="preserve">Gathering Pipeline Blow-Down Emissions outside storage and compression facilities </t>
    </r>
    <r>
      <rPr>
        <i/>
        <sz val="11"/>
        <rFont val="Calibri"/>
        <family val="2"/>
        <scheme val="minor"/>
      </rPr>
      <t>(metric tons CO2e)</t>
    </r>
  </si>
  <si>
    <t>CO2e  COMBUSTION EMISSIONS FOR GATHERING &amp; BOOSTING COMPRESSION</t>
  </si>
  <si>
    <r>
      <t xml:space="preserve">CO2e Emissions for Gathering &amp; Boosting Compression Stations </t>
    </r>
    <r>
      <rPr>
        <i/>
        <sz val="11"/>
        <rFont val="Calibri"/>
        <family val="2"/>
        <scheme val="minor"/>
      </rPr>
      <t>(metric tons)</t>
    </r>
  </si>
  <si>
    <t xml:space="preserve">CO2 combustion emissionsas reported to EPA under 40 CFR 98, Subpart C, as directed in Subpart W, 98.232(k).  </t>
  </si>
  <si>
    <t>CONVENTIONAL COMBUSTION EMISSIONS FROM GATHERING &amp; BOOSTING COMPRESSION</t>
  </si>
  <si>
    <t>3.1</t>
  </si>
  <si>
    <t>Emissions reported for all permitted sources (minor or major)</t>
  </si>
  <si>
    <t>The number of permitted sources for conventional emissions may not be the same number of sources reporting under the EPA GHG reporting rule.  Companies may wish to describe which, or how many, sources are included in the conventional pollutants data and whether the CO2e data reported includes all of these sources.</t>
  </si>
  <si>
    <t>3.1.1</t>
  </si>
  <si>
    <r>
      <t xml:space="preserve">NOx </t>
    </r>
    <r>
      <rPr>
        <i/>
        <sz val="11"/>
        <color theme="1"/>
        <rFont val="Calibri"/>
        <family val="2"/>
        <scheme val="minor"/>
      </rPr>
      <t>( metric tons per year)</t>
    </r>
  </si>
  <si>
    <t>3.1.2</t>
  </si>
  <si>
    <r>
      <t xml:space="preserve">VOC </t>
    </r>
    <r>
      <rPr>
        <i/>
        <sz val="11"/>
        <color theme="1"/>
        <rFont val="Calibri"/>
        <family val="2"/>
        <scheme val="minor"/>
      </rPr>
      <t>(metric tons per year)</t>
    </r>
  </si>
  <si>
    <t>Reference Section 7 Human Resources in EEI Definitions tab.</t>
  </si>
  <si>
    <t xml:space="preserve">© 2021 American Gas Association.  All rights reserved.  </t>
  </si>
  <si>
    <t>Total</t>
  </si>
  <si>
    <t>Other: Other (please specify in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</si>
</sst>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_(&quot;$&quot;* \(#,##0\);_(&quot;$&quot;* &quot;-&quot;_);_(@_)"/>
    <numFmt numFmtId="44" formatCode="_(&quot;$&quot;* #,##0.00_);_(&quot;$&quot;* \(#,##0.00\);_(&quot;$&quot;* &quot;-&quot;??_);_(@_)"/>
    <numFmt numFmtId="43" formatCode="_(* #,##0.00_);_(* \(#,##0.00\);_(* &quot;-&quot;??_);_(@_)"/>
    <numFmt numFmtId="164" formatCode="0;\(0\)"/>
    <numFmt numFmtId="165" formatCode="#,##0.000"/>
    <numFmt numFmtId="166" formatCode="#,##0.000000"/>
    <numFmt numFmtId="167" formatCode="#,##0.0"/>
    <numFmt numFmtId="168" formatCode="_(* #,##0_);_(* \(#,##0\);_(* &quot;-&quot;??_);_(@_)"/>
    <numFmt numFmtId="169" formatCode="#,##0.00000"/>
    <numFmt numFmtId="170" formatCode="#,##0.0000"/>
    <numFmt numFmtId="171" formatCode="_([$$-409]* #,##0_);_([$$-409]* \(#,##0\);_([$$-409]* &quot;-&quot;??_);_(@_)"/>
  </numFmts>
  <fonts count="51">
    <font>
      <sz val="11"/>
      <color theme="1"/>
      <name val="Calibri"/>
      <family val="2"/>
      <scheme val="minor"/>
    </font>
    <font>
      <sz val="10"/>
      <color theme="1"/>
      <name val="Arial"/>
      <family val="2"/>
    </font>
    <font>
      <b/>
      <sz val="11"/>
      <color theme="1"/>
      <name val="Calibri"/>
      <family val="2"/>
      <scheme val="minor"/>
    </font>
    <font>
      <i/>
      <sz val="11"/>
      <color theme="0" tint="-0.499984740745262"/>
      <name val="Calibri"/>
      <family val="2"/>
      <scheme val="minor"/>
    </font>
    <font>
      <sz val="11"/>
      <color theme="0"/>
      <name val="Calibri"/>
      <family val="2"/>
      <scheme val="minor"/>
    </font>
    <font>
      <b/>
      <sz val="14"/>
      <color theme="0"/>
      <name val="Calibri"/>
      <family val="2"/>
      <scheme val="minor"/>
    </font>
    <font>
      <i/>
      <sz val="11"/>
      <color theme="1" tint="0.499984740745262"/>
      <name val="Calibri"/>
      <family val="2"/>
      <scheme val="minor"/>
    </font>
    <font>
      <b/>
      <u/>
      <sz val="11"/>
      <color theme="1"/>
      <name val="Calibri"/>
      <family val="2"/>
      <scheme val="minor"/>
    </font>
    <font>
      <i/>
      <sz val="11"/>
      <color theme="1"/>
      <name val="Calibri"/>
      <family val="2"/>
      <scheme val="minor"/>
    </font>
    <font>
      <sz val="11"/>
      <name val="Calibri"/>
      <family val="2"/>
      <scheme val="minor"/>
    </font>
    <font>
      <b/>
      <sz val="11"/>
      <color rgb="FFFF0000"/>
      <name val="Calibri"/>
      <family val="2"/>
      <scheme val="minor"/>
    </font>
    <font>
      <u/>
      <sz val="11"/>
      <color theme="1"/>
      <name val="Calibri"/>
      <family val="2"/>
      <scheme val="minor"/>
    </font>
    <font>
      <b/>
      <sz val="22"/>
      <color rgb="FFC00000"/>
      <name val="Calibri"/>
      <family val="2"/>
      <scheme val="minor"/>
    </font>
    <font>
      <b/>
      <sz val="10"/>
      <color theme="1"/>
      <name val="Arial"/>
      <family val="2"/>
    </font>
    <font>
      <b/>
      <u/>
      <sz val="10"/>
      <color theme="1"/>
      <name val="Arial"/>
      <family val="2"/>
    </font>
    <font>
      <sz val="9"/>
      <color theme="1"/>
      <name val="Arial"/>
      <family val="2"/>
    </font>
    <font>
      <i/>
      <sz val="9"/>
      <color theme="1"/>
      <name val="Arial"/>
      <family val="2"/>
    </font>
    <font>
      <sz val="10"/>
      <color theme="1"/>
      <name val="Arial"/>
      <family val="2"/>
    </font>
    <font>
      <sz val="11"/>
      <color theme="1"/>
      <name val="Calibri"/>
      <family val="2"/>
      <scheme val="minor"/>
    </font>
    <font>
      <b/>
      <sz val="11"/>
      <color theme="3"/>
      <name val="Calibri"/>
      <family val="2"/>
      <scheme val="minor"/>
    </font>
    <font>
      <b/>
      <u/>
      <sz val="11"/>
      <color theme="3"/>
      <name val="Calibri"/>
      <family val="2"/>
      <scheme val="minor"/>
    </font>
    <font>
      <sz val="10"/>
      <color rgb="FFFF0000"/>
      <name val="Arial"/>
      <family val="2"/>
    </font>
    <font>
      <sz val="11"/>
      <color theme="1"/>
      <name val="Cambria"/>
      <family val="1"/>
    </font>
    <font>
      <sz val="11"/>
      <color rgb="FFFF0000"/>
      <name val="Calibri"/>
      <family val="2"/>
      <scheme val="minor"/>
    </font>
    <font>
      <b/>
      <sz val="22"/>
      <name val="Calibri"/>
      <family val="2"/>
      <scheme val="minor"/>
    </font>
    <font>
      <b/>
      <sz val="11"/>
      <name val="Calibri"/>
      <family val="2"/>
      <scheme val="minor"/>
    </font>
    <font>
      <i/>
      <sz val="11"/>
      <color rgb="FFFF0000"/>
      <name val="Calibri"/>
      <family val="2"/>
      <scheme val="minor"/>
    </font>
    <font>
      <b/>
      <sz val="12"/>
      <color theme="0"/>
      <name val="Calibri"/>
      <family val="2"/>
      <scheme val="minor"/>
    </font>
    <font>
      <sz val="10"/>
      <color theme="1"/>
      <name val="Calibri"/>
      <family val="2"/>
      <scheme val="minor"/>
    </font>
    <font>
      <i/>
      <sz val="10"/>
      <name val="Calibri"/>
      <family val="2"/>
      <scheme val="minor"/>
    </font>
    <font>
      <sz val="10"/>
      <name val="Calibri"/>
      <family val="2"/>
      <scheme val="minor"/>
    </font>
    <font>
      <u/>
      <sz val="10"/>
      <name val="Calibri"/>
      <family val="2"/>
      <scheme val="minor"/>
    </font>
    <font>
      <i/>
      <sz val="11"/>
      <name val="Calibri"/>
      <family val="2"/>
      <scheme val="minor"/>
    </font>
    <font>
      <sz val="11"/>
      <color rgb="FF0000FF"/>
      <name val="Calibri"/>
      <family val="2"/>
      <scheme val="minor"/>
    </font>
    <font>
      <b/>
      <sz val="26"/>
      <color theme="3" tint="-0.499984740745262"/>
      <name val="Calibri"/>
      <family val="2"/>
      <scheme val="minor"/>
    </font>
    <font>
      <sz val="22"/>
      <color theme="3" tint="-0.499984740745262"/>
      <name val="Calibri"/>
      <family val="2"/>
      <scheme val="minor"/>
    </font>
    <font>
      <sz val="12"/>
      <color theme="0"/>
      <name val="Calibri"/>
      <family val="2"/>
      <scheme val="minor"/>
    </font>
    <font>
      <sz val="11"/>
      <color theme="1" tint="0.499984740745262"/>
      <name val="Calibri"/>
      <family val="2"/>
      <scheme val="minor"/>
    </font>
    <font>
      <strike/>
      <sz val="10"/>
      <name val="Calibri"/>
      <family val="2"/>
      <scheme val="minor"/>
    </font>
    <font>
      <b/>
      <i/>
      <u/>
      <sz val="14"/>
      <name val="Calibri"/>
      <family val="2"/>
      <scheme val="minor"/>
    </font>
    <font>
      <b/>
      <i/>
      <u/>
      <vertAlign val="subscript"/>
      <sz val="14"/>
      <name val="Calibri"/>
      <family val="2"/>
      <scheme val="minor"/>
    </font>
    <font>
      <i/>
      <sz val="10"/>
      <color theme="1"/>
      <name val="Calibri"/>
      <family val="2"/>
      <scheme val="minor"/>
    </font>
    <font>
      <b/>
      <u/>
      <sz val="10"/>
      <name val="Calibri"/>
      <family val="2"/>
      <scheme val="minor"/>
    </font>
    <font>
      <sz val="10"/>
      <color rgb="FFFF0000"/>
      <name val="Calibri"/>
      <family val="2"/>
      <scheme val="minor"/>
    </font>
    <font>
      <b/>
      <sz val="28"/>
      <color theme="0"/>
      <name val="Cambria (Headings)"/>
    </font>
    <font>
      <sz val="11"/>
      <color theme="1"/>
      <name val="Calibri"/>
      <family val="2"/>
    </font>
    <font>
      <sz val="11"/>
      <color rgb="FF000000"/>
      <name val="Calibri"/>
      <family val="2"/>
      <scheme val="minor"/>
    </font>
    <font>
      <u/>
      <sz val="11"/>
      <color theme="10"/>
      <name val="Calibri"/>
      <family val="2"/>
      <scheme val="minor"/>
    </font>
    <font>
      <b/>
      <sz val="22"/>
      <color theme="0"/>
      <name val="Calibri (Body)_x0000_"/>
    </font>
    <font>
      <b/>
      <sz val="22"/>
      <color theme="0"/>
      <name val="Cambria (Headings)"/>
    </font>
    <font>
      <sz val="11"/>
      <name val="Calibri"/>
      <family val="2"/>
    </font>
  </fonts>
  <fills count="14">
    <fill>
      <patternFill patternType="none"/>
    </fill>
    <fill>
      <patternFill patternType="gray125"/>
    </fill>
    <fill>
      <patternFill patternType="solid">
        <fgColor theme="6" tint="0.79998168889431442"/>
        <bgColor indexed="64"/>
      </patternFill>
    </fill>
    <fill>
      <patternFill patternType="solid">
        <fgColor theme="6" tint="-0.499984740745262"/>
        <bgColor indexed="64"/>
      </patternFill>
    </fill>
    <fill>
      <patternFill patternType="solid">
        <fgColor theme="6"/>
        <bgColor indexed="64"/>
      </patternFill>
    </fill>
    <fill>
      <patternFill patternType="solid">
        <fgColor rgb="FFFF3300"/>
        <bgColor indexed="64"/>
      </patternFill>
    </fill>
    <fill>
      <patternFill patternType="solid">
        <fgColor theme="1"/>
        <bgColor indexed="64"/>
      </patternFill>
    </fill>
    <fill>
      <patternFill patternType="solid">
        <fgColor theme="8" tint="0.79998168889431442"/>
        <bgColor indexed="64"/>
      </patternFill>
    </fill>
    <fill>
      <patternFill patternType="solid">
        <fgColor theme="8"/>
        <bgColor indexed="64"/>
      </patternFill>
    </fill>
    <fill>
      <patternFill patternType="solid">
        <fgColor rgb="FF0070C0"/>
        <bgColor indexed="64"/>
      </patternFill>
    </fill>
    <fill>
      <patternFill patternType="solid">
        <fgColor rgb="FFFFC000"/>
        <bgColor indexed="64"/>
      </patternFill>
    </fill>
    <fill>
      <patternFill patternType="solid">
        <fgColor rgb="FF0082CA"/>
        <bgColor indexed="64"/>
      </patternFill>
    </fill>
    <fill>
      <patternFill patternType="solid">
        <fgColor theme="0"/>
        <bgColor indexed="64"/>
      </patternFill>
    </fill>
    <fill>
      <patternFill patternType="solid">
        <fgColor rgb="FFFFFFFF"/>
        <bgColor indexed="64"/>
      </patternFill>
    </fill>
  </fills>
  <borders count="24">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auto="1"/>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0" fontId="17" fillId="0" borderId="0"/>
    <xf numFmtId="9" fontId="18" fillId="0" borderId="0" applyFont="0" applyFill="0" applyBorder="0" applyAlignment="0" applyProtection="0"/>
    <xf numFmtId="43" fontId="18" fillId="0" borderId="0" applyFont="0" applyFill="0" applyBorder="0" applyAlignment="0" applyProtection="0"/>
    <xf numFmtId="0" fontId="47" fillId="0" borderId="0" applyNumberFormat="0" applyFill="0" applyBorder="0" applyAlignment="0" applyProtection="0"/>
    <xf numFmtId="44" fontId="18" fillId="0" borderId="0" applyFont="0" applyFill="0" applyBorder="0" applyAlignment="0" applyProtection="0"/>
  </cellStyleXfs>
  <cellXfs count="465">
    <xf numFmtId="0" fontId="0" fillId="0" borderId="0" xfId="0"/>
    <xf numFmtId="0" fontId="2" fillId="0" borderId="0" xfId="0" applyFont="1" applyAlignment="1">
      <alignment horizontal="left"/>
    </xf>
    <xf numFmtId="0" fontId="0" fillId="0" borderId="3" xfId="0" applyBorder="1"/>
    <xf numFmtId="0" fontId="3" fillId="0" borderId="0" xfId="0" applyFont="1"/>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2" borderId="5" xfId="0" applyFill="1" applyBorder="1" applyAlignment="1">
      <alignment horizontal="center" vertical="center"/>
    </xf>
    <xf numFmtId="0" fontId="2" fillId="0" borderId="0" xfId="0" applyFont="1"/>
    <xf numFmtId="0" fontId="2" fillId="2" borderId="3" xfId="0" applyFont="1" applyFill="1" applyBorder="1" applyAlignment="1">
      <alignment horizontal="center" vertical="center"/>
    </xf>
    <xf numFmtId="0" fontId="0" fillId="0" borderId="0" xfId="0" applyAlignment="1">
      <alignment horizontal="left" indent="2"/>
    </xf>
    <xf numFmtId="0" fontId="0" fillId="0" borderId="0" xfId="0" applyAlignment="1">
      <alignment horizontal="left" indent="4"/>
    </xf>
    <xf numFmtId="0" fontId="0" fillId="0" borderId="1" xfId="0" applyBorder="1"/>
    <xf numFmtId="0" fontId="0" fillId="0" borderId="5" xfId="0" applyBorder="1"/>
    <xf numFmtId="0" fontId="0" fillId="0" borderId="1" xfId="0" applyBorder="1" applyAlignment="1">
      <alignment horizontal="left" indent="2"/>
    </xf>
    <xf numFmtId="0" fontId="5" fillId="3" borderId="0" xfId="0" applyFont="1" applyFill="1"/>
    <xf numFmtId="0" fontId="4" fillId="3" borderId="0" xfId="0" applyFont="1" applyFill="1"/>
    <xf numFmtId="0" fontId="2" fillId="2" borderId="0" xfId="0" applyFont="1" applyFill="1" applyAlignment="1">
      <alignment horizontal="center" vertical="center"/>
    </xf>
    <xf numFmtId="0" fontId="2" fillId="4" borderId="6" xfId="0" applyFont="1" applyFill="1" applyBorder="1" applyAlignment="1">
      <alignment horizontal="center" vertical="center"/>
    </xf>
    <xf numFmtId="0" fontId="2" fillId="2" borderId="0" xfId="0" applyFont="1" applyFill="1" applyAlignment="1">
      <alignment horizontal="left" vertical="center"/>
    </xf>
    <xf numFmtId="0" fontId="0" fillId="0" borderId="0" xfId="0" applyAlignment="1">
      <alignment horizontal="left"/>
    </xf>
    <xf numFmtId="0" fontId="0" fillId="2" borderId="2" xfId="0" applyFill="1" applyBorder="1" applyAlignment="1">
      <alignment horizontal="left"/>
    </xf>
    <xf numFmtId="0" fontId="0" fillId="2" borderId="1" xfId="0" applyFill="1" applyBorder="1" applyAlignment="1">
      <alignment horizontal="left"/>
    </xf>
    <xf numFmtId="0" fontId="4" fillId="3" borderId="0" xfId="0" applyFont="1" applyFill="1" applyAlignment="1">
      <alignment horizontal="left"/>
    </xf>
    <xf numFmtId="0" fontId="0" fillId="0" borderId="1" xfId="0" applyBorder="1" applyAlignment="1">
      <alignment horizontal="left"/>
    </xf>
    <xf numFmtId="0" fontId="0" fillId="0" borderId="0" xfId="0" applyAlignment="1">
      <alignment wrapText="1"/>
    </xf>
    <xf numFmtId="0" fontId="0" fillId="0" borderId="0" xfId="0" applyAlignment="1">
      <alignment vertical="top"/>
    </xf>
    <xf numFmtId="0" fontId="0" fillId="2" borderId="2" xfId="0" applyFill="1" applyBorder="1" applyAlignment="1">
      <alignment horizontal="center" vertical="center" wrapText="1"/>
    </xf>
    <xf numFmtId="0" fontId="2" fillId="2" borderId="0" xfId="0" applyFont="1" applyFill="1" applyAlignment="1">
      <alignment horizontal="center" vertical="center" wrapText="1"/>
    </xf>
    <xf numFmtId="0" fontId="0" fillId="2" borderId="1" xfId="0" applyFill="1" applyBorder="1" applyAlignment="1">
      <alignment horizontal="center" vertical="center" wrapText="1"/>
    </xf>
    <xf numFmtId="0" fontId="4" fillId="3" borderId="0" xfId="0" applyFont="1" applyFill="1" applyAlignment="1">
      <alignment wrapText="1"/>
    </xf>
    <xf numFmtId="0" fontId="0" fillId="0" borderId="1" xfId="0" applyBorder="1" applyAlignment="1">
      <alignment horizontal="left" wrapText="1"/>
    </xf>
    <xf numFmtId="0" fontId="0" fillId="2" borderId="4" xfId="0" applyFill="1" applyBorder="1" applyAlignment="1">
      <alignment horizontal="center" vertical="center" wrapText="1"/>
    </xf>
    <xf numFmtId="0" fontId="2" fillId="2" borderId="3"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0" borderId="5" xfId="0" applyBorder="1" applyAlignment="1">
      <alignment horizontal="left" wrapText="1"/>
    </xf>
    <xf numFmtId="0" fontId="0" fillId="0" borderId="0" xfId="0" applyAlignment="1">
      <alignment vertical="top" wrapText="1"/>
    </xf>
    <xf numFmtId="0" fontId="0" fillId="2" borderId="2" xfId="0" applyFill="1" applyBorder="1" applyAlignment="1">
      <alignment horizontal="center" vertical="top" wrapText="1"/>
    </xf>
    <xf numFmtId="0" fontId="0" fillId="2" borderId="1" xfId="0" applyFill="1" applyBorder="1" applyAlignment="1">
      <alignment horizontal="center" vertical="top" wrapText="1"/>
    </xf>
    <xf numFmtId="0" fontId="4" fillId="3" borderId="0" xfId="0" applyFont="1" applyFill="1" applyAlignment="1">
      <alignment vertical="top" wrapText="1"/>
    </xf>
    <xf numFmtId="0" fontId="0" fillId="0" borderId="1" xfId="0" applyBorder="1" applyAlignment="1">
      <alignment horizontal="left" vertical="top" wrapText="1"/>
    </xf>
    <xf numFmtId="0" fontId="0" fillId="2" borderId="4" xfId="0" applyFill="1" applyBorder="1" applyAlignment="1">
      <alignment horizontal="center" vertical="top" wrapText="1"/>
    </xf>
    <xf numFmtId="0" fontId="0" fillId="2" borderId="4" xfId="0" applyFill="1" applyBorder="1" applyAlignment="1">
      <alignment horizontal="center" vertical="top"/>
    </xf>
    <xf numFmtId="0" fontId="0" fillId="2" borderId="5" xfId="0" applyFill="1" applyBorder="1" applyAlignment="1">
      <alignment horizontal="center" vertical="top" wrapText="1"/>
    </xf>
    <xf numFmtId="0" fontId="0" fillId="2" borderId="5" xfId="0" applyFill="1" applyBorder="1" applyAlignment="1">
      <alignment horizontal="center" vertical="top"/>
    </xf>
    <xf numFmtId="0" fontId="4" fillId="3" borderId="0" xfId="0" applyFont="1" applyFill="1" applyAlignment="1">
      <alignment vertical="top"/>
    </xf>
    <xf numFmtId="0" fontId="0" fillId="0" borderId="5" xfId="0" applyBorder="1" applyAlignment="1">
      <alignment horizontal="left" vertical="top" wrapText="1"/>
    </xf>
    <xf numFmtId="0" fontId="0" fillId="0" borderId="5" xfId="0" applyBorder="1" applyAlignment="1">
      <alignment vertical="top"/>
    </xf>
    <xf numFmtId="0" fontId="0" fillId="0" borderId="1" xfId="0" applyBorder="1" applyAlignment="1">
      <alignment vertical="top"/>
    </xf>
    <xf numFmtId="0" fontId="2" fillId="0" borderId="9" xfId="0" applyFont="1" applyBorder="1" applyAlignment="1">
      <alignment vertical="top"/>
    </xf>
    <xf numFmtId="0" fontId="0" fillId="0" borderId="8" xfId="0" applyBorder="1"/>
    <xf numFmtId="0" fontId="0" fillId="0" borderId="9" xfId="0" applyBorder="1"/>
    <xf numFmtId="0" fontId="0" fillId="0" borderId="9" xfId="0" applyBorder="1" applyAlignment="1">
      <alignment horizontal="left" vertical="top" wrapText="1"/>
    </xf>
    <xf numFmtId="0" fontId="0" fillId="0" borderId="8" xfId="0" applyBorder="1" applyAlignment="1">
      <alignment horizontal="left" wrapText="1"/>
    </xf>
    <xf numFmtId="0" fontId="0" fillId="0" borderId="9" xfId="0" applyBorder="1" applyAlignment="1">
      <alignment horizontal="left" wrapText="1"/>
    </xf>
    <xf numFmtId="0" fontId="0" fillId="0" borderId="8" xfId="0" applyBorder="1" applyAlignment="1">
      <alignment horizontal="left" vertical="top" wrapText="1"/>
    </xf>
    <xf numFmtId="0" fontId="0" fillId="0" borderId="8" xfId="0" applyBorder="1" applyAlignment="1">
      <alignment vertical="top"/>
    </xf>
    <xf numFmtId="0" fontId="5" fillId="3" borderId="1" xfId="0" applyFont="1" applyFill="1" applyBorder="1"/>
    <xf numFmtId="0" fontId="4" fillId="3" borderId="1" xfId="0" applyFont="1" applyFill="1" applyBorder="1"/>
    <xf numFmtId="0" fontId="4" fillId="3" borderId="1" xfId="0" applyFont="1" applyFill="1" applyBorder="1" applyAlignment="1">
      <alignment horizontal="left" vertical="top" wrapText="1"/>
    </xf>
    <xf numFmtId="0" fontId="4" fillId="3" borderId="1" xfId="0" applyFont="1" applyFill="1" applyBorder="1" applyAlignment="1">
      <alignment horizontal="left" wrapText="1"/>
    </xf>
    <xf numFmtId="0" fontId="4" fillId="3" borderId="1" xfId="0" applyFont="1" applyFill="1" applyBorder="1" applyAlignment="1">
      <alignment vertical="top"/>
    </xf>
    <xf numFmtId="0" fontId="0" fillId="4" borderId="9" xfId="0" applyFill="1" applyBorder="1"/>
    <xf numFmtId="0" fontId="0" fillId="4" borderId="9" xfId="0" applyFill="1" applyBorder="1" applyAlignment="1">
      <alignment vertical="top" wrapText="1"/>
    </xf>
    <xf numFmtId="0" fontId="0" fillId="4" borderId="9" xfId="0" applyFill="1" applyBorder="1" applyAlignment="1">
      <alignment wrapText="1"/>
    </xf>
    <xf numFmtId="0" fontId="0" fillId="4" borderId="9" xfId="0" applyFill="1" applyBorder="1" applyAlignment="1">
      <alignment vertical="top"/>
    </xf>
    <xf numFmtId="0" fontId="0" fillId="4" borderId="9" xfId="0" applyFill="1" applyBorder="1" applyAlignment="1">
      <alignment vertical="center" wrapText="1"/>
    </xf>
    <xf numFmtId="0" fontId="0" fillId="0" borderId="9" xfId="0" applyBorder="1" applyAlignment="1">
      <alignment vertical="center" wrapText="1"/>
    </xf>
    <xf numFmtId="0" fontId="2" fillId="2" borderId="10" xfId="0" applyFont="1" applyFill="1" applyBorder="1" applyAlignment="1">
      <alignment horizontal="center" vertical="center"/>
    </xf>
    <xf numFmtId="0" fontId="0" fillId="2" borderId="2" xfId="0" applyFill="1" applyBorder="1" applyAlignment="1">
      <alignment horizontal="left" vertical="center"/>
    </xf>
    <xf numFmtId="0" fontId="0" fillId="2" borderId="1" xfId="0" applyFill="1" applyBorder="1" applyAlignment="1">
      <alignment horizontal="left" vertical="center"/>
    </xf>
    <xf numFmtId="0" fontId="2" fillId="4" borderId="7" xfId="0" applyFont="1" applyFill="1" applyBorder="1" applyAlignment="1">
      <alignment vertical="center"/>
    </xf>
    <xf numFmtId="0" fontId="2" fillId="4" borderId="8" xfId="0" applyFont="1" applyFill="1" applyBorder="1" applyAlignment="1">
      <alignment vertical="center"/>
    </xf>
    <xf numFmtId="0" fontId="0" fillId="0" borderId="1" xfId="0" applyBorder="1" applyAlignment="1">
      <alignment horizontal="left" indent="4"/>
    </xf>
    <xf numFmtId="0" fontId="2" fillId="4" borderId="8" xfId="0" applyFont="1" applyFill="1" applyBorder="1" applyAlignment="1">
      <alignment horizontal="center" vertical="center"/>
    </xf>
    <xf numFmtId="0" fontId="2" fillId="2" borderId="0" xfId="0" applyFont="1" applyFill="1" applyAlignment="1">
      <alignment horizontal="center"/>
    </xf>
    <xf numFmtId="0" fontId="6" fillId="0" borderId="0" xfId="0" applyFont="1" applyAlignment="1">
      <alignment horizontal="left"/>
    </xf>
    <xf numFmtId="0" fontId="0" fillId="2" borderId="0" xfId="0" applyFill="1" applyAlignment="1">
      <alignment horizontal="left"/>
    </xf>
    <xf numFmtId="0" fontId="0" fillId="2" borderId="3" xfId="0" applyFill="1" applyBorder="1" applyAlignment="1">
      <alignment horizontal="center" vertical="center"/>
    </xf>
    <xf numFmtId="0" fontId="0" fillId="2" borderId="0" xfId="0" applyFill="1" applyAlignment="1">
      <alignment horizontal="center" vertical="center"/>
    </xf>
    <xf numFmtId="0" fontId="6" fillId="2" borderId="0" xfId="0" applyFont="1" applyFill="1" applyAlignment="1">
      <alignment horizontal="center" vertical="center"/>
    </xf>
    <xf numFmtId="0" fontId="0" fillId="0" borderId="0" xfId="0" quotePrefix="1"/>
    <xf numFmtId="0" fontId="14" fillId="0" borderId="0" xfId="0" applyFont="1"/>
    <xf numFmtId="164" fontId="0" fillId="0" borderId="0" xfId="0" quotePrefix="1" applyNumberFormat="1" applyAlignment="1">
      <alignment horizontal="right"/>
    </xf>
    <xf numFmtId="0" fontId="0" fillId="0" borderId="0" xfId="0" quotePrefix="1" applyAlignment="1">
      <alignment horizontal="right"/>
    </xf>
    <xf numFmtId="0" fontId="0" fillId="0" borderId="0" xfId="0" applyAlignment="1">
      <alignment horizontal="left" indent="3"/>
    </xf>
    <xf numFmtId="0" fontId="0" fillId="0" borderId="1" xfId="0" applyBorder="1" applyAlignment="1">
      <alignment vertical="center" wrapText="1"/>
    </xf>
    <xf numFmtId="0" fontId="0" fillId="0" borderId="0" xfId="0" quotePrefix="1" applyAlignment="1">
      <alignment horizontal="left" vertical="center" indent="5"/>
    </xf>
    <xf numFmtId="0" fontId="0" fillId="0" borderId="0" xfId="0" quotePrefix="1" applyAlignment="1">
      <alignment horizontal="left" indent="5"/>
    </xf>
    <xf numFmtId="0" fontId="0" fillId="0" borderId="0" xfId="0" applyAlignment="1">
      <alignment horizontal="left" vertical="center"/>
    </xf>
    <xf numFmtId="0" fontId="0" fillId="0" borderId="0" xfId="0" applyAlignment="1">
      <alignment vertical="center"/>
    </xf>
    <xf numFmtId="0" fontId="0" fillId="0" borderId="0" xfId="0" applyAlignment="1">
      <alignment vertical="center" wrapText="1"/>
    </xf>
    <xf numFmtId="0" fontId="4" fillId="3" borderId="0" xfId="0" applyFont="1" applyFill="1" applyAlignment="1">
      <alignment horizontal="left" vertical="center"/>
    </xf>
    <xf numFmtId="0" fontId="4" fillId="3" borderId="0" xfId="0" applyFont="1" applyFill="1" applyAlignment="1">
      <alignment vertical="center"/>
    </xf>
    <xf numFmtId="0" fontId="4" fillId="3" borderId="0" xfId="0" applyFont="1" applyFill="1" applyAlignment="1">
      <alignment vertical="center" wrapText="1"/>
    </xf>
    <xf numFmtId="0" fontId="0" fillId="4" borderId="9" xfId="0" applyFill="1" applyBorder="1" applyAlignment="1">
      <alignment horizontal="left" vertical="center"/>
    </xf>
    <xf numFmtId="0" fontId="0" fillId="4" borderId="9" xfId="0" applyFill="1" applyBorder="1" applyAlignment="1">
      <alignment vertical="center"/>
    </xf>
    <xf numFmtId="0" fontId="0" fillId="0" borderId="1" xfId="0" applyBorder="1" applyAlignment="1">
      <alignment horizontal="left" vertical="center"/>
    </xf>
    <xf numFmtId="0" fontId="2" fillId="0" borderId="1" xfId="0" applyFont="1" applyBorder="1" applyAlignment="1">
      <alignment vertical="center"/>
    </xf>
    <xf numFmtId="0" fontId="0" fillId="0" borderId="1" xfId="0" applyBorder="1" applyAlignment="1">
      <alignment vertical="center"/>
    </xf>
    <xf numFmtId="0" fontId="0" fillId="0" borderId="1" xfId="0" applyBorder="1" applyAlignment="1">
      <alignment horizontal="left" vertical="center" wrapText="1"/>
    </xf>
    <xf numFmtId="0" fontId="0" fillId="0" borderId="9" xfId="0" applyBorder="1" applyAlignment="1">
      <alignment horizontal="left" vertical="center"/>
    </xf>
    <xf numFmtId="0" fontId="0" fillId="0" borderId="9" xfId="0" applyBorder="1" applyAlignment="1">
      <alignment vertical="center"/>
    </xf>
    <xf numFmtId="0" fontId="0" fillId="0" borderId="9" xfId="0" applyBorder="1" applyAlignment="1">
      <alignment horizontal="left" vertical="center" wrapText="1"/>
    </xf>
    <xf numFmtId="0" fontId="4" fillId="3" borderId="1" xfId="0" applyFont="1" applyFill="1" applyBorder="1" applyAlignment="1">
      <alignment vertical="center"/>
    </xf>
    <xf numFmtId="0" fontId="4" fillId="3" borderId="1" xfId="0" applyFont="1" applyFill="1" applyBorder="1" applyAlignment="1">
      <alignment horizontal="left" vertical="center"/>
    </xf>
    <xf numFmtId="0" fontId="5" fillId="3" borderId="1" xfId="0" applyFont="1" applyFill="1" applyBorder="1" applyAlignment="1">
      <alignment vertical="center"/>
    </xf>
    <xf numFmtId="0" fontId="4" fillId="3" borderId="1" xfId="0" applyFont="1" applyFill="1" applyBorder="1" applyAlignment="1">
      <alignment horizontal="left" vertical="center" wrapText="1"/>
    </xf>
    <xf numFmtId="0" fontId="2" fillId="0" borderId="9" xfId="0" applyFont="1" applyBorder="1" applyAlignment="1">
      <alignment horizontal="left" vertical="center"/>
    </xf>
    <xf numFmtId="0" fontId="2" fillId="0" borderId="1" xfId="0" applyFont="1" applyBorder="1" applyAlignment="1">
      <alignment horizontal="left" vertical="center"/>
    </xf>
    <xf numFmtId="0" fontId="0" fillId="0" borderId="9" xfId="0" applyBorder="1" applyAlignment="1">
      <alignment horizontal="left" vertical="center" indent="4"/>
    </xf>
    <xf numFmtId="0" fontId="0" fillId="0" borderId="1" xfId="0" applyBorder="1" applyAlignment="1">
      <alignment horizontal="left" vertical="center" indent="4"/>
    </xf>
    <xf numFmtId="0" fontId="0" fillId="0" borderId="1" xfId="0" applyBorder="1" applyAlignment="1">
      <alignment horizontal="left" vertical="center" indent="2"/>
    </xf>
    <xf numFmtId="3" fontId="0" fillId="0" borderId="0" xfId="0" applyNumberFormat="1"/>
    <xf numFmtId="3" fontId="0" fillId="0" borderId="3" xfId="0" applyNumberFormat="1" applyBorder="1"/>
    <xf numFmtId="42" fontId="0" fillId="0" borderId="0" xfId="0" applyNumberFormat="1"/>
    <xf numFmtId="42" fontId="0" fillId="0" borderId="3" xfId="0" applyNumberFormat="1" applyBorder="1"/>
    <xf numFmtId="3" fontId="0" fillId="0" borderId="1" xfId="0" applyNumberFormat="1" applyBorder="1"/>
    <xf numFmtId="3" fontId="0" fillId="0" borderId="5" xfId="0" applyNumberFormat="1" applyBorder="1"/>
    <xf numFmtId="3" fontId="4" fillId="3" borderId="0" xfId="0" applyNumberFormat="1" applyFont="1" applyFill="1"/>
    <xf numFmtId="3" fontId="0" fillId="0" borderId="0" xfId="0" applyNumberFormat="1" applyAlignment="1">
      <alignment horizontal="left" indent="2"/>
    </xf>
    <xf numFmtId="165" fontId="0" fillId="0" borderId="0" xfId="0" applyNumberFormat="1"/>
    <xf numFmtId="165" fontId="0" fillId="0" borderId="3" xfId="0" applyNumberFormat="1" applyBorder="1"/>
    <xf numFmtId="166" fontId="0" fillId="0" borderId="0" xfId="0" applyNumberFormat="1"/>
    <xf numFmtId="166" fontId="0" fillId="0" borderId="3" xfId="0" applyNumberFormat="1" applyBorder="1"/>
    <xf numFmtId="167" fontId="0" fillId="0" borderId="0" xfId="0" applyNumberFormat="1"/>
    <xf numFmtId="167" fontId="0" fillId="0" borderId="3" xfId="0" applyNumberFormat="1" applyBorder="1"/>
    <xf numFmtId="0" fontId="0" fillId="0" borderId="11" xfId="0" applyBorder="1"/>
    <xf numFmtId="0" fontId="0" fillId="0" borderId="10" xfId="0" applyBorder="1"/>
    <xf numFmtId="0" fontId="0" fillId="0" borderId="12" xfId="0" applyBorder="1"/>
    <xf numFmtId="0" fontId="0" fillId="0" borderId="0" xfId="0" applyAlignment="1">
      <alignment horizontal="left" indent="6"/>
    </xf>
    <xf numFmtId="0" fontId="2" fillId="0" borderId="0" xfId="0" applyFont="1" applyAlignment="1">
      <alignment horizontal="left" indent="2"/>
    </xf>
    <xf numFmtId="0" fontId="2" fillId="0" borderId="3" xfId="0" applyFont="1" applyBorder="1"/>
    <xf numFmtId="3" fontId="2" fillId="0" borderId="0" xfId="0" applyNumberFormat="1" applyFont="1"/>
    <xf numFmtId="3" fontId="2" fillId="0" borderId="3" xfId="0" applyNumberFormat="1" applyFont="1" applyBorder="1"/>
    <xf numFmtId="0" fontId="2" fillId="0" borderId="1" xfId="0" applyFont="1" applyBorder="1" applyAlignment="1">
      <alignment horizontal="left" vertical="center" indent="2"/>
    </xf>
    <xf numFmtId="0" fontId="2" fillId="0" borderId="1" xfId="0" applyFont="1" applyBorder="1" applyAlignment="1">
      <alignment horizontal="left" vertical="center" indent="4"/>
    </xf>
    <xf numFmtId="0" fontId="0" fillId="0" borderId="1" xfId="0" applyBorder="1" applyAlignment="1">
      <alignment horizontal="left" vertical="center" indent="6"/>
    </xf>
    <xf numFmtId="0" fontId="5" fillId="5" borderId="0" xfId="0" applyFont="1" applyFill="1"/>
    <xf numFmtId="0" fontId="4" fillId="5" borderId="0" xfId="0" applyFont="1" applyFill="1"/>
    <xf numFmtId="3" fontId="4" fillId="5" borderId="0" xfId="0" applyNumberFormat="1" applyFont="1" applyFill="1"/>
    <xf numFmtId="0" fontId="4" fillId="5" borderId="0" xfId="0" applyFont="1" applyFill="1" applyAlignment="1">
      <alignment horizontal="left"/>
    </xf>
    <xf numFmtId="166" fontId="0" fillId="0" borderId="10" xfId="0" applyNumberFormat="1" applyBorder="1"/>
    <xf numFmtId="3" fontId="0" fillId="0" borderId="10" xfId="0" applyNumberFormat="1" applyBorder="1"/>
    <xf numFmtId="3" fontId="0" fillId="6" borderId="0" xfId="0" applyNumberFormat="1" applyFill="1"/>
    <xf numFmtId="0" fontId="2" fillId="0" borderId="0" xfId="0" applyFont="1" applyAlignment="1">
      <alignment horizontal="left" indent="6"/>
    </xf>
    <xf numFmtId="3" fontId="0" fillId="6" borderId="3" xfId="0" applyNumberFormat="1" applyFill="1" applyBorder="1"/>
    <xf numFmtId="0" fontId="0" fillId="6" borderId="3" xfId="0" applyFill="1" applyBorder="1"/>
    <xf numFmtId="0" fontId="19" fillId="2" borderId="13" xfId="0" applyFont="1" applyFill="1" applyBorder="1" applyAlignment="1">
      <alignment horizontal="left" indent="2"/>
    </xf>
    <xf numFmtId="0" fontId="19" fillId="2" borderId="4" xfId="0" applyFont="1" applyFill="1" applyBorder="1"/>
    <xf numFmtId="0" fontId="19" fillId="2" borderId="5" xfId="0" applyFont="1" applyFill="1" applyBorder="1"/>
    <xf numFmtId="0" fontId="21" fillId="0" borderId="0" xfId="1" applyFont="1"/>
    <xf numFmtId="0" fontId="22" fillId="0" borderId="0" xfId="0" applyFont="1"/>
    <xf numFmtId="0" fontId="19" fillId="2" borderId="14" xfId="0" applyFont="1" applyFill="1" applyBorder="1" applyAlignment="1">
      <alignment horizontal="left" indent="2"/>
    </xf>
    <xf numFmtId="0" fontId="2" fillId="0" borderId="0" xfId="0" applyFont="1" applyAlignment="1">
      <alignment vertical="top"/>
    </xf>
    <xf numFmtId="0" fontId="30" fillId="0" borderId="0" xfId="0" applyFont="1" applyAlignment="1">
      <alignment vertical="top" wrapText="1"/>
    </xf>
    <xf numFmtId="0" fontId="0" fillId="0" borderId="15" xfId="0" applyBorder="1" applyAlignment="1">
      <alignment vertical="top"/>
    </xf>
    <xf numFmtId="0" fontId="9" fillId="0" borderId="0" xfId="0" applyFont="1" applyAlignment="1">
      <alignment vertical="top"/>
    </xf>
    <xf numFmtId="0" fontId="9" fillId="0" borderId="15" xfId="0" applyFont="1" applyBorder="1" applyAlignment="1">
      <alignment vertical="top"/>
    </xf>
    <xf numFmtId="0" fontId="29" fillId="0" borderId="0" xfId="0" applyFont="1" applyAlignment="1">
      <alignment vertical="top"/>
    </xf>
    <xf numFmtId="0" fontId="24" fillId="0" borderId="0" xfId="0" applyFont="1" applyAlignment="1">
      <alignment vertical="center"/>
    </xf>
    <xf numFmtId="0" fontId="25" fillId="0" borderId="0" xfId="0" applyFont="1" applyAlignment="1">
      <alignment vertical="top"/>
    </xf>
    <xf numFmtId="0" fontId="34" fillId="0" borderId="0" xfId="0" applyFont="1" applyAlignment="1">
      <alignment vertical="center"/>
    </xf>
    <xf numFmtId="0" fontId="2" fillId="0" borderId="0" xfId="0" applyFont="1" applyAlignment="1">
      <alignment vertical="top" wrapText="1"/>
    </xf>
    <xf numFmtId="0" fontId="26" fillId="0" borderId="0" xfId="0" applyFont="1" applyAlignment="1">
      <alignment vertical="top" wrapText="1"/>
    </xf>
    <xf numFmtId="0" fontId="2" fillId="7" borderId="0" xfId="0" applyFont="1" applyFill="1" applyAlignment="1">
      <alignment vertical="top"/>
    </xf>
    <xf numFmtId="0" fontId="2" fillId="7" borderId="0" xfId="0" applyFont="1" applyFill="1" applyAlignment="1">
      <alignment horizontal="center" vertical="center"/>
    </xf>
    <xf numFmtId="0" fontId="0" fillId="7" borderId="0" xfId="0" applyFill="1" applyAlignment="1">
      <alignment horizontal="center" vertical="center"/>
    </xf>
    <xf numFmtId="0" fontId="6" fillId="7" borderId="0" xfId="0" applyFont="1" applyFill="1" applyAlignment="1">
      <alignment horizontal="center" vertical="center"/>
    </xf>
    <xf numFmtId="0" fontId="2" fillId="7" borderId="0" xfId="0" applyFont="1" applyFill="1" applyAlignment="1">
      <alignment vertical="top" wrapText="1"/>
    </xf>
    <xf numFmtId="14" fontId="25" fillId="7" borderId="0" xfId="0" applyNumberFormat="1" applyFont="1" applyFill="1" applyAlignment="1">
      <alignment horizontal="center" vertical="top"/>
    </xf>
    <xf numFmtId="0" fontId="2" fillId="7" borderId="0" xfId="0" applyFont="1" applyFill="1" applyAlignment="1">
      <alignment horizontal="left" vertical="top" wrapText="1"/>
    </xf>
    <xf numFmtId="0" fontId="2" fillId="7" borderId="0" xfId="0" applyFont="1" applyFill="1" applyAlignment="1">
      <alignment horizontal="left" vertical="top"/>
    </xf>
    <xf numFmtId="0" fontId="0" fillId="7" borderId="0" xfId="0" applyFill="1" applyAlignment="1">
      <alignment vertical="top"/>
    </xf>
    <xf numFmtId="14" fontId="6" fillId="7" borderId="0" xfId="0" applyNumberFormat="1" applyFont="1" applyFill="1" applyAlignment="1">
      <alignment horizontal="left" vertical="top"/>
    </xf>
    <xf numFmtId="0" fontId="3" fillId="7" borderId="0" xfId="0" applyFont="1" applyFill="1"/>
    <xf numFmtId="0" fontId="2" fillId="7" borderId="0" xfId="0" applyFont="1" applyFill="1" applyAlignment="1">
      <alignment horizontal="left"/>
    </xf>
    <xf numFmtId="0" fontId="0" fillId="7" borderId="0" xfId="0" applyFill="1" applyAlignment="1">
      <alignment horizontal="left"/>
    </xf>
    <xf numFmtId="0" fontId="0" fillId="7" borderId="0" xfId="0" applyFill="1"/>
    <xf numFmtId="0" fontId="2" fillId="0" borderId="0" xfId="0" applyFont="1" applyAlignment="1">
      <alignment horizontal="left" vertical="top"/>
    </xf>
    <xf numFmtId="0" fontId="28" fillId="0" borderId="0" xfId="0" applyFont="1" applyAlignment="1">
      <alignment vertical="top"/>
    </xf>
    <xf numFmtId="0" fontId="28" fillId="0" borderId="0" xfId="0" applyFont="1" applyAlignment="1">
      <alignment vertical="top" wrapText="1"/>
    </xf>
    <xf numFmtId="0" fontId="28" fillId="0" borderId="0" xfId="0" applyFont="1" applyAlignment="1">
      <alignment horizontal="left" vertical="top"/>
    </xf>
    <xf numFmtId="0" fontId="28" fillId="0" borderId="0" xfId="0" applyFont="1" applyAlignment="1">
      <alignment horizontal="left" vertical="top" wrapText="1"/>
    </xf>
    <xf numFmtId="43" fontId="0" fillId="0" borderId="0" xfId="3" applyFont="1" applyFill="1" applyBorder="1"/>
    <xf numFmtId="43" fontId="9" fillId="0" borderId="0" xfId="3" applyFont="1" applyFill="1" applyBorder="1"/>
    <xf numFmtId="0" fontId="9" fillId="0" borderId="0" xfId="0" applyFont="1"/>
    <xf numFmtId="0" fontId="33" fillId="0" borderId="0" xfId="0" applyFont="1"/>
    <xf numFmtId="0" fontId="2" fillId="8" borderId="6" xfId="0" applyFont="1" applyFill="1" applyBorder="1" applyAlignment="1">
      <alignment horizontal="left" vertical="top"/>
    </xf>
    <xf numFmtId="0" fontId="2" fillId="8" borderId="6" xfId="0" applyFont="1" applyFill="1" applyBorder="1" applyAlignment="1">
      <alignment horizontal="center" vertical="center"/>
    </xf>
    <xf numFmtId="0" fontId="25" fillId="0" borderId="1" xfId="0" applyFont="1" applyBorder="1" applyAlignment="1">
      <alignment vertical="top"/>
    </xf>
    <xf numFmtId="0" fontId="26" fillId="0" borderId="1" xfId="0" applyFont="1" applyBorder="1" applyAlignment="1">
      <alignment vertical="top" wrapText="1"/>
    </xf>
    <xf numFmtId="0" fontId="2" fillId="7" borderId="3" xfId="0" applyFont="1" applyFill="1" applyBorder="1" applyAlignment="1">
      <alignment vertical="top" wrapText="1"/>
    </xf>
    <xf numFmtId="0" fontId="2" fillId="7" borderId="3" xfId="0" applyFont="1" applyFill="1" applyBorder="1" applyAlignment="1">
      <alignment vertical="top"/>
    </xf>
    <xf numFmtId="0" fontId="27" fillId="9" borderId="0" xfId="0" applyFont="1" applyFill="1" applyAlignment="1">
      <alignment vertical="top"/>
    </xf>
    <xf numFmtId="0" fontId="5" fillId="9" borderId="0" xfId="0" applyFont="1" applyFill="1" applyAlignment="1">
      <alignment vertical="top"/>
    </xf>
    <xf numFmtId="0" fontId="0" fillId="9" borderId="0" xfId="0" applyFill="1"/>
    <xf numFmtId="0" fontId="0" fillId="0" borderId="1" xfId="0" applyBorder="1" applyAlignment="1">
      <alignment horizontal="left" vertical="top"/>
    </xf>
    <xf numFmtId="0" fontId="33" fillId="0" borderId="1" xfId="0" applyFont="1" applyBorder="1"/>
    <xf numFmtId="0" fontId="6" fillId="0" borderId="0" xfId="0" applyFont="1" applyAlignment="1">
      <alignment vertical="top" wrapText="1"/>
    </xf>
    <xf numFmtId="0" fontId="0" fillId="0" borderId="15" xfId="0" applyBorder="1" applyAlignment="1">
      <alignment horizontal="center" vertical="top"/>
    </xf>
    <xf numFmtId="0" fontId="0" fillId="0" borderId="14" xfId="0" applyBorder="1" applyAlignment="1">
      <alignment vertical="top"/>
    </xf>
    <xf numFmtId="0" fontId="27" fillId="9" borderId="15" xfId="0" applyFont="1" applyFill="1" applyBorder="1" applyAlignment="1">
      <alignment vertical="top"/>
    </xf>
    <xf numFmtId="0" fontId="9" fillId="0" borderId="1" xfId="0" applyFont="1" applyBorder="1" applyAlignment="1">
      <alignment vertical="top"/>
    </xf>
    <xf numFmtId="0" fontId="9" fillId="0" borderId="14" xfId="0" applyFont="1" applyBorder="1" applyAlignment="1">
      <alignment vertical="top"/>
    </xf>
    <xf numFmtId="0" fontId="9" fillId="0" borderId="1" xfId="0" applyFont="1" applyBorder="1" applyAlignment="1">
      <alignment vertical="top" wrapText="1"/>
    </xf>
    <xf numFmtId="0" fontId="0" fillId="9" borderId="0" xfId="0" applyFill="1" applyAlignment="1">
      <alignment vertical="center"/>
    </xf>
    <xf numFmtId="0" fontId="35" fillId="0" borderId="0" xfId="0" applyFont="1" applyAlignment="1">
      <alignment vertical="top"/>
    </xf>
    <xf numFmtId="0" fontId="0" fillId="7" borderId="0" xfId="0" applyFill="1" applyAlignment="1">
      <alignment horizontal="left" vertical="top"/>
    </xf>
    <xf numFmtId="0" fontId="36" fillId="9" borderId="0" xfId="0" applyFont="1" applyFill="1" applyAlignment="1">
      <alignment vertical="top"/>
    </xf>
    <xf numFmtId="0" fontId="9" fillId="0" borderId="0" xfId="0" quotePrefix="1" applyFont="1" applyAlignment="1">
      <alignment horizontal="left" vertical="top"/>
    </xf>
    <xf numFmtId="0" fontId="0" fillId="0" borderId="0" xfId="0" quotePrefix="1" applyAlignment="1">
      <alignment horizontal="left" vertical="top"/>
    </xf>
    <xf numFmtId="0" fontId="0" fillId="0" borderId="0" xfId="0" applyAlignment="1">
      <alignment horizontal="left" vertical="top"/>
    </xf>
    <xf numFmtId="0" fontId="36" fillId="9" borderId="1" xfId="0" applyFont="1" applyFill="1" applyBorder="1" applyAlignment="1">
      <alignment vertical="top"/>
    </xf>
    <xf numFmtId="0" fontId="5" fillId="9" borderId="1" xfId="0" applyFont="1" applyFill="1" applyBorder="1" applyAlignment="1">
      <alignment vertical="top"/>
    </xf>
    <xf numFmtId="0" fontId="27" fillId="9" borderId="1" xfId="0" applyFont="1" applyFill="1" applyBorder="1" applyAlignment="1">
      <alignment vertical="top"/>
    </xf>
    <xf numFmtId="0" fontId="0" fillId="9" borderId="1" xfId="0" applyFill="1" applyBorder="1"/>
    <xf numFmtId="0" fontId="4" fillId="9" borderId="0" xfId="0" applyFont="1" applyFill="1" applyAlignment="1">
      <alignment horizontal="left"/>
    </xf>
    <xf numFmtId="0" fontId="5" fillId="9" borderId="0" xfId="0" applyFont="1" applyFill="1"/>
    <xf numFmtId="0" fontId="4" fillId="9" borderId="0" xfId="0" applyFont="1" applyFill="1"/>
    <xf numFmtId="0" fontId="9" fillId="0" borderId="0" xfId="0" applyFont="1" applyAlignment="1">
      <alignment horizontal="left" vertical="top"/>
    </xf>
    <xf numFmtId="0" fontId="37" fillId="0" borderId="0" xfId="0" applyFont="1" applyAlignment="1">
      <alignment vertical="top" wrapText="1"/>
    </xf>
    <xf numFmtId="0" fontId="9" fillId="0" borderId="0" xfId="0" quotePrefix="1" applyFont="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top" wrapText="1"/>
    </xf>
    <xf numFmtId="0" fontId="41" fillId="0" borderId="0" xfId="0" applyFont="1" applyAlignment="1">
      <alignment vertical="top"/>
    </xf>
    <xf numFmtId="0" fontId="28" fillId="0" borderId="1" xfId="0" applyFont="1" applyBorder="1" applyAlignment="1">
      <alignment vertical="top" wrapText="1"/>
    </xf>
    <xf numFmtId="0" fontId="41" fillId="0" borderId="1" xfId="0" applyFont="1" applyBorder="1" applyAlignment="1">
      <alignment vertical="top"/>
    </xf>
    <xf numFmtId="0" fontId="0" fillId="9" borderId="0" xfId="0" applyFill="1" applyAlignment="1">
      <alignment horizontal="left"/>
    </xf>
    <xf numFmtId="0" fontId="34" fillId="0" borderId="0" xfId="0" applyFont="1" applyAlignment="1">
      <alignment horizontal="center" vertical="center"/>
    </xf>
    <xf numFmtId="0" fontId="0" fillId="0" borderId="0" xfId="0" applyAlignment="1">
      <alignment horizontal="center" vertical="center"/>
    </xf>
    <xf numFmtId="0" fontId="37" fillId="0" borderId="1" xfId="0" applyFont="1" applyBorder="1" applyAlignment="1">
      <alignment vertical="top" wrapText="1"/>
    </xf>
    <xf numFmtId="0" fontId="6" fillId="0" borderId="1" xfId="0" applyFont="1" applyBorder="1" applyAlignment="1">
      <alignment vertical="top" wrapText="1"/>
    </xf>
    <xf numFmtId="0" fontId="2" fillId="8" borderId="8" xfId="0" applyFont="1" applyFill="1" applyBorder="1" applyAlignment="1">
      <alignment horizontal="left" vertical="top" wrapText="1"/>
    </xf>
    <xf numFmtId="0" fontId="39" fillId="0" borderId="0" xfId="0" applyFont="1" applyAlignment="1">
      <alignment horizontal="left"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37" fillId="0" borderId="0" xfId="0" applyFont="1" applyAlignment="1">
      <alignment horizontal="center" vertical="center" wrapText="1"/>
    </xf>
    <xf numFmtId="0" fontId="26" fillId="0" borderId="0" xfId="0" applyFont="1" applyAlignment="1">
      <alignment horizontal="center" vertical="center" wrapText="1"/>
    </xf>
    <xf numFmtId="0" fontId="23" fillId="0" borderId="0" xfId="0" applyFont="1" applyAlignment="1">
      <alignment horizontal="center" vertical="center" wrapText="1"/>
    </xf>
    <xf numFmtId="0" fontId="26" fillId="0" borderId="1" xfId="0" applyFont="1" applyBorder="1" applyAlignment="1">
      <alignment horizontal="center" vertical="center" wrapText="1"/>
    </xf>
    <xf numFmtId="0" fontId="2" fillId="7" borderId="3" xfId="0" applyFont="1" applyFill="1" applyBorder="1" applyAlignment="1">
      <alignment horizontal="center" vertical="center" wrapText="1"/>
    </xf>
    <xf numFmtId="0" fontId="2" fillId="7" borderId="0" xfId="0" applyFont="1" applyFill="1" applyAlignment="1">
      <alignment horizontal="center" vertical="center" wrapText="1"/>
    </xf>
    <xf numFmtId="0" fontId="2" fillId="7" borderId="3" xfId="0" applyFont="1" applyFill="1" applyBorder="1" applyAlignment="1">
      <alignment horizontal="center" vertical="center"/>
    </xf>
    <xf numFmtId="14" fontId="6" fillId="7" borderId="0" xfId="0" applyNumberFormat="1" applyFont="1" applyFill="1" applyAlignment="1">
      <alignment horizontal="center" vertical="center"/>
    </xf>
    <xf numFmtId="0" fontId="27" fillId="9" borderId="1" xfId="0" applyFont="1" applyFill="1" applyBorder="1" applyAlignment="1">
      <alignment horizontal="center" vertical="center"/>
    </xf>
    <xf numFmtId="0" fontId="0" fillId="0" borderId="15" xfId="0" applyBorder="1" applyAlignment="1">
      <alignment horizontal="center" vertical="center"/>
    </xf>
    <xf numFmtId="0" fontId="9" fillId="0" borderId="0" xfId="0" applyFont="1" applyAlignment="1">
      <alignment horizontal="center" vertical="center"/>
    </xf>
    <xf numFmtId="0" fontId="9" fillId="0" borderId="15" xfId="0" applyFont="1" applyBorder="1" applyAlignment="1">
      <alignment horizontal="center" vertical="center"/>
    </xf>
    <xf numFmtId="0" fontId="27" fillId="9" borderId="0" xfId="0" applyFont="1" applyFill="1" applyAlignment="1">
      <alignment horizontal="center" vertical="center"/>
    </xf>
    <xf numFmtId="0" fontId="27" fillId="9" borderId="15" xfId="0" applyFont="1" applyFill="1"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168" fontId="0" fillId="0" borderId="0" xfId="0" applyNumberFormat="1" applyAlignment="1">
      <alignment horizontal="center" vertical="center"/>
    </xf>
    <xf numFmtId="167" fontId="9" fillId="0" borderId="0" xfId="0" applyNumberFormat="1" applyFont="1" applyAlignment="1">
      <alignment horizontal="center" vertical="center"/>
    </xf>
    <xf numFmtId="0" fontId="9" fillId="0" borderId="15" xfId="0" applyFont="1" applyBorder="1" applyAlignment="1">
      <alignment horizontal="center" vertical="top"/>
    </xf>
    <xf numFmtId="0" fontId="9" fillId="0" borderId="0" xfId="0" applyFont="1" applyAlignment="1">
      <alignment horizontal="center" vertical="top"/>
    </xf>
    <xf numFmtId="0" fontId="29" fillId="0" borderId="0" xfId="0" applyFont="1" applyAlignment="1">
      <alignment horizontal="left" vertical="top"/>
    </xf>
    <xf numFmtId="167"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9" fillId="0" borderId="14" xfId="0" applyFont="1" applyBorder="1" applyAlignment="1">
      <alignment horizontal="center" vertical="center"/>
    </xf>
    <xf numFmtId="0" fontId="30" fillId="0" borderId="1" xfId="0" applyFont="1" applyBorder="1" applyAlignment="1">
      <alignment vertical="top" wrapText="1"/>
    </xf>
    <xf numFmtId="0" fontId="29" fillId="0" borderId="1" xfId="0" applyFont="1" applyBorder="1" applyAlignment="1">
      <alignment vertical="top"/>
    </xf>
    <xf numFmtId="0" fontId="9" fillId="0" borderId="1" xfId="0" applyFont="1" applyBorder="1"/>
    <xf numFmtId="0" fontId="25" fillId="0" borderId="0" xfId="0" applyFont="1" applyAlignment="1">
      <alignment horizontal="left" vertical="top"/>
    </xf>
    <xf numFmtId="0" fontId="31" fillId="0" borderId="0" xfId="0" applyFont="1" applyAlignment="1">
      <alignment vertical="top" wrapText="1"/>
    </xf>
    <xf numFmtId="0" fontId="9" fillId="0" borderId="1" xfId="0" applyFont="1" applyBorder="1" applyAlignment="1">
      <alignment horizontal="left" vertical="top"/>
    </xf>
    <xf numFmtId="0" fontId="42" fillId="0" borderId="0" xfId="0" applyFont="1" applyAlignment="1">
      <alignment vertical="top" wrapText="1"/>
    </xf>
    <xf numFmtId="3" fontId="0" fillId="0" borderId="0" xfId="0" applyNumberFormat="1" applyAlignment="1">
      <alignment horizontal="center" vertical="center"/>
    </xf>
    <xf numFmtId="3" fontId="0" fillId="0" borderId="3" xfId="0" applyNumberFormat="1" applyBorder="1" applyAlignment="1">
      <alignment horizontal="center" vertical="center"/>
    </xf>
    <xf numFmtId="3" fontId="0" fillId="0" borderId="1" xfId="0" applyNumberFormat="1" applyBorder="1" applyAlignment="1">
      <alignment horizontal="center" vertical="center"/>
    </xf>
    <xf numFmtId="3" fontId="0" fillId="0" borderId="5" xfId="0" applyNumberFormat="1" applyBorder="1" applyAlignment="1">
      <alignment horizontal="center" vertical="center"/>
    </xf>
    <xf numFmtId="0" fontId="0" fillId="7" borderId="1" xfId="0" applyFill="1" applyBorder="1" applyAlignment="1">
      <alignment vertical="top"/>
    </xf>
    <xf numFmtId="0" fontId="0" fillId="7" borderId="5" xfId="0" applyFill="1" applyBorder="1" applyAlignment="1">
      <alignment vertical="top"/>
    </xf>
    <xf numFmtId="0" fontId="0" fillId="7" borderId="1" xfId="0" applyFill="1" applyBorder="1" applyAlignment="1">
      <alignment vertical="center"/>
    </xf>
    <xf numFmtId="0" fontId="0" fillId="7" borderId="1" xfId="0" applyFill="1" applyBorder="1" applyAlignment="1">
      <alignment horizontal="center" vertical="center"/>
    </xf>
    <xf numFmtId="0" fontId="0" fillId="7" borderId="5" xfId="0" applyFill="1" applyBorder="1" applyAlignment="1">
      <alignment horizontal="center" vertical="center"/>
    </xf>
    <xf numFmtId="0" fontId="0" fillId="7" borderId="1" xfId="0" applyFill="1" applyBorder="1"/>
    <xf numFmtId="0" fontId="9" fillId="0" borderId="1" xfId="0" applyFont="1" applyBorder="1" applyAlignment="1">
      <alignment horizontal="left" vertical="center"/>
    </xf>
    <xf numFmtId="0" fontId="0" fillId="7" borderId="13" xfId="0" applyFill="1" applyBorder="1"/>
    <xf numFmtId="0" fontId="0" fillId="7" borderId="15" xfId="0" applyFill="1" applyBorder="1"/>
    <xf numFmtId="0" fontId="0" fillId="7" borderId="14" xfId="0" applyFill="1" applyBorder="1"/>
    <xf numFmtId="0" fontId="0" fillId="0" borderId="4" xfId="0" applyBorder="1" applyAlignment="1">
      <alignment vertical="top"/>
    </xf>
    <xf numFmtId="0" fontId="0" fillId="0" borderId="3" xfId="0" applyBorder="1" applyAlignment="1">
      <alignment vertical="top"/>
    </xf>
    <xf numFmtId="0" fontId="9" fillId="0" borderId="3" xfId="0" applyFont="1" applyBorder="1" applyAlignment="1">
      <alignment vertical="top"/>
    </xf>
    <xf numFmtId="0" fontId="9" fillId="0" borderId="5" xfId="0" applyFont="1" applyBorder="1" applyAlignment="1">
      <alignment vertical="top"/>
    </xf>
    <xf numFmtId="9" fontId="9" fillId="0" borderId="0" xfId="2" applyFont="1" applyFill="1" applyBorder="1" applyAlignment="1">
      <alignment horizontal="center" vertical="center"/>
    </xf>
    <xf numFmtId="9" fontId="9" fillId="0" borderId="15" xfId="2" applyFont="1" applyFill="1" applyBorder="1" applyAlignment="1">
      <alignment horizontal="center" vertical="center"/>
    </xf>
    <xf numFmtId="9" fontId="9" fillId="0" borderId="1" xfId="2" applyFont="1" applyFill="1" applyBorder="1" applyAlignment="1">
      <alignment horizontal="center" vertical="center"/>
    </xf>
    <xf numFmtId="9" fontId="9" fillId="0" borderId="14" xfId="2" applyFont="1" applyFill="1" applyBorder="1" applyAlignment="1">
      <alignment horizontal="center" vertical="center"/>
    </xf>
    <xf numFmtId="0" fontId="0" fillId="0" borderId="6" xfId="0" applyBorder="1"/>
    <xf numFmtId="0" fontId="2" fillId="10" borderId="16" xfId="0" applyFont="1" applyFill="1" applyBorder="1" applyAlignment="1">
      <alignment horizontal="center" vertical="center" wrapText="1"/>
    </xf>
    <xf numFmtId="0" fontId="2" fillId="10" borderId="17"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0" fillId="0" borderId="19" xfId="0" applyBorder="1"/>
    <xf numFmtId="0" fontId="11" fillId="0" borderId="0" xfId="0" applyFont="1"/>
    <xf numFmtId="0" fontId="9" fillId="0" borderId="0" xfId="0" applyFont="1" applyAlignment="1">
      <alignment horizontal="left" indent="2"/>
    </xf>
    <xf numFmtId="0" fontId="9" fillId="0" borderId="0" xfId="0" applyFont="1" applyAlignment="1">
      <alignment horizontal="left" indent="4"/>
    </xf>
    <xf numFmtId="0" fontId="0" fillId="0" borderId="21" xfId="0" applyBorder="1"/>
    <xf numFmtId="0" fontId="0" fillId="0" borderId="22" xfId="0" applyBorder="1"/>
    <xf numFmtId="0" fontId="9" fillId="0" borderId="1" xfId="0" applyFont="1" applyBorder="1" applyAlignment="1">
      <alignment horizontal="left" vertical="center" wrapText="1"/>
    </xf>
    <xf numFmtId="0" fontId="23" fillId="0" borderId="0" xfId="0" applyFont="1"/>
    <xf numFmtId="0" fontId="25" fillId="0" borderId="0" xfId="0" applyFont="1" applyAlignment="1">
      <alignment horizontal="left"/>
    </xf>
    <xf numFmtId="0" fontId="25" fillId="0" borderId="0" xfId="0" applyFont="1" applyAlignment="1">
      <alignment horizontal="left" indent="2"/>
    </xf>
    <xf numFmtId="0" fontId="25" fillId="0" borderId="0" xfId="0" applyFont="1"/>
    <xf numFmtId="0" fontId="25" fillId="0" borderId="3" xfId="0" applyFont="1" applyBorder="1"/>
    <xf numFmtId="3" fontId="25" fillId="0" borderId="0" xfId="0" applyNumberFormat="1" applyFont="1"/>
    <xf numFmtId="3" fontId="25" fillId="0" borderId="3" xfId="0" applyNumberFormat="1" applyFont="1" applyBorder="1"/>
    <xf numFmtId="0" fontId="9" fillId="0" borderId="0" xfId="0" applyFont="1" applyAlignment="1">
      <alignment horizontal="left"/>
    </xf>
    <xf numFmtId="0" fontId="9" fillId="0" borderId="3" xfId="0" applyFont="1" applyBorder="1"/>
    <xf numFmtId="3" fontId="9" fillId="0" borderId="0" xfId="0" applyNumberFormat="1" applyFont="1"/>
    <xf numFmtId="3" fontId="9" fillId="0" borderId="3" xfId="0" applyNumberFormat="1" applyFont="1" applyBorder="1"/>
    <xf numFmtId="4" fontId="9" fillId="0" borderId="0" xfId="0" applyNumberFormat="1" applyFont="1"/>
    <xf numFmtId="4" fontId="9" fillId="0" borderId="3" xfId="0" applyNumberFormat="1" applyFont="1" applyBorder="1"/>
    <xf numFmtId="0" fontId="9" fillId="0" borderId="9" xfId="0" applyFont="1" applyBorder="1" applyAlignment="1">
      <alignment vertical="center"/>
    </xf>
    <xf numFmtId="0" fontId="9" fillId="0" borderId="1" xfId="0" applyFont="1" applyBorder="1" applyAlignment="1">
      <alignment horizontal="left" vertical="center" indent="2"/>
    </xf>
    <xf numFmtId="0" fontId="9" fillId="0" borderId="5" xfId="0" applyFont="1" applyBorder="1"/>
    <xf numFmtId="0" fontId="9" fillId="0" borderId="5" xfId="0" applyFont="1" applyBorder="1" applyAlignment="1">
      <alignment horizontal="left" wrapText="1"/>
    </xf>
    <xf numFmtId="0" fontId="9" fillId="0" borderId="1" xfId="0" applyFont="1" applyBorder="1" applyAlignment="1">
      <alignment horizontal="left" wrapText="1"/>
    </xf>
    <xf numFmtId="0" fontId="9" fillId="0" borderId="5" xfId="0" applyFont="1" applyBorder="1" applyAlignment="1">
      <alignment horizontal="left" vertical="top" wrapText="1"/>
    </xf>
    <xf numFmtId="0" fontId="9" fillId="0" borderId="1" xfId="0" applyFont="1" applyBorder="1" applyAlignment="1">
      <alignment horizontal="left" vertical="top" wrapText="1"/>
    </xf>
    <xf numFmtId="0" fontId="9" fillId="0" borderId="9" xfId="0" applyFont="1" applyBorder="1" applyAlignment="1">
      <alignment horizontal="left" vertical="center" wrapText="1"/>
    </xf>
    <xf numFmtId="0" fontId="9" fillId="0" borderId="1" xfId="0" applyFont="1" applyBorder="1" applyAlignment="1">
      <alignment vertical="center"/>
    </xf>
    <xf numFmtId="0" fontId="25" fillId="0" borderId="1" xfId="0" applyFont="1" applyBorder="1" applyAlignment="1">
      <alignment horizontal="left" vertical="center" indent="2"/>
    </xf>
    <xf numFmtId="0" fontId="9" fillId="0" borderId="1" xfId="0" applyFont="1" applyBorder="1" applyAlignment="1">
      <alignment vertical="center" wrapText="1"/>
    </xf>
    <xf numFmtId="0" fontId="9" fillId="0" borderId="9" xfId="0" applyFont="1" applyBorder="1" applyAlignment="1">
      <alignment vertical="center" wrapText="1"/>
    </xf>
    <xf numFmtId="0" fontId="9" fillId="0" borderId="1" xfId="0" applyFont="1" applyBorder="1" applyAlignment="1">
      <alignment horizontal="left" vertical="center" indent="4"/>
    </xf>
    <xf numFmtId="0" fontId="25" fillId="0" borderId="1" xfId="0" applyFont="1" applyBorder="1" applyAlignment="1">
      <alignment vertical="center"/>
    </xf>
    <xf numFmtId="3" fontId="9" fillId="0" borderId="0" xfId="0" applyNumberFormat="1" applyFont="1" applyAlignment="1">
      <alignment horizontal="center" vertical="center"/>
    </xf>
    <xf numFmtId="3" fontId="9" fillId="0" borderId="3" xfId="0" applyNumberFormat="1" applyFont="1" applyBorder="1" applyAlignment="1">
      <alignment horizontal="center" vertical="center"/>
    </xf>
    <xf numFmtId="0" fontId="38" fillId="0" borderId="0" xfId="0" applyFont="1" applyAlignment="1">
      <alignment horizontal="left" vertical="top" wrapText="1"/>
    </xf>
    <xf numFmtId="0" fontId="9" fillId="0" borderId="0" xfId="0" applyFont="1" applyAlignment="1">
      <alignment horizontal="left" vertical="center" wrapText="1"/>
    </xf>
    <xf numFmtId="0" fontId="0" fillId="11" borderId="0" xfId="0" applyFill="1" applyAlignment="1">
      <alignment horizontal="left"/>
    </xf>
    <xf numFmtId="0" fontId="0" fillId="11" borderId="0" xfId="0" applyFill="1"/>
    <xf numFmtId="3" fontId="0" fillId="0" borderId="0" xfId="0" applyNumberFormat="1" applyAlignment="1">
      <alignment horizontal="right"/>
    </xf>
    <xf numFmtId="3" fontId="0" fillId="0" borderId="3" xfId="0" applyNumberFormat="1" applyBorder="1" applyAlignment="1">
      <alignment horizontal="right"/>
    </xf>
    <xf numFmtId="0" fontId="0" fillId="0" borderId="3" xfId="0" applyBorder="1" applyAlignment="1">
      <alignment horizontal="right"/>
    </xf>
    <xf numFmtId="3" fontId="45" fillId="0" borderId="0" xfId="0" applyNumberFormat="1" applyFont="1" applyAlignment="1">
      <alignment horizontal="right"/>
    </xf>
    <xf numFmtId="42" fontId="0" fillId="0" borderId="0" xfId="0" applyNumberFormat="1" applyAlignment="1">
      <alignment horizontal="right"/>
    </xf>
    <xf numFmtId="167" fontId="0" fillId="0" borderId="0" xfId="0" applyNumberFormat="1" applyAlignment="1">
      <alignment horizontal="right"/>
    </xf>
    <xf numFmtId="9" fontId="9" fillId="0" borderId="0" xfId="2" applyFont="1" applyFill="1"/>
    <xf numFmtId="0" fontId="0" fillId="0" borderId="6" xfId="0" applyBorder="1" applyAlignment="1">
      <alignment wrapText="1"/>
    </xf>
    <xf numFmtId="0" fontId="47" fillId="0" borderId="20" xfId="4" applyBorder="1"/>
    <xf numFmtId="0" fontId="0" fillId="0" borderId="22" xfId="0" applyBorder="1" applyAlignment="1">
      <alignment wrapText="1"/>
    </xf>
    <xf numFmtId="0" fontId="47" fillId="0" borderId="23" xfId="4" applyBorder="1"/>
    <xf numFmtId="0" fontId="48" fillId="11" borderId="0" xfId="0" applyFont="1" applyFill="1" applyAlignment="1">
      <alignment horizontal="center" vertical="center"/>
    </xf>
    <xf numFmtId="0" fontId="48" fillId="11" borderId="0" xfId="0" applyFont="1" applyFill="1" applyAlignment="1">
      <alignment vertical="center"/>
    </xf>
    <xf numFmtId="9" fontId="9" fillId="0" borderId="0" xfId="2" applyFont="1" applyFill="1" applyAlignment="1">
      <alignment horizontal="center" vertical="center"/>
    </xf>
    <xf numFmtId="9" fontId="9" fillId="0" borderId="3" xfId="2" applyFont="1" applyFill="1" applyBorder="1" applyAlignment="1">
      <alignment horizontal="center" vertical="center"/>
    </xf>
    <xf numFmtId="9" fontId="9" fillId="0" borderId="3" xfId="2" applyFont="1" applyFill="1" applyBorder="1"/>
    <xf numFmtId="0" fontId="9" fillId="0" borderId="1" xfId="0" applyFont="1" applyBorder="1" applyAlignment="1">
      <alignment horizontal="left"/>
    </xf>
    <xf numFmtId="4" fontId="9" fillId="0" borderId="0" xfId="0" applyNumberFormat="1" applyFont="1" applyAlignment="1">
      <alignment horizontal="center" vertical="center"/>
    </xf>
    <xf numFmtId="4" fontId="9" fillId="0" borderId="3" xfId="0" applyNumberFormat="1" applyFont="1" applyBorder="1" applyAlignment="1">
      <alignment horizontal="center" vertical="center"/>
    </xf>
    <xf numFmtId="4" fontId="9" fillId="0" borderId="1" xfId="0" applyNumberFormat="1" applyFont="1" applyBorder="1" applyAlignment="1">
      <alignment horizontal="center" vertical="center"/>
    </xf>
    <xf numFmtId="3" fontId="0" fillId="12" borderId="0" xfId="0" applyNumberFormat="1" applyFill="1" applyAlignment="1">
      <alignment horizontal="center" vertical="center"/>
    </xf>
    <xf numFmtId="0" fontId="0" fillId="12" borderId="0" xfId="0" applyFill="1" applyAlignment="1">
      <alignment horizontal="center" vertical="center"/>
    </xf>
    <xf numFmtId="10" fontId="18" fillId="0" borderId="0" xfId="3" applyNumberFormat="1" applyFont="1" applyFill="1" applyBorder="1" applyAlignment="1">
      <alignment horizontal="center" vertical="center"/>
    </xf>
    <xf numFmtId="168" fontId="0" fillId="0" borderId="0" xfId="3" applyNumberFormat="1" applyFont="1" applyFill="1" applyBorder="1" applyAlignment="1">
      <alignment horizontal="center" vertical="center"/>
    </xf>
    <xf numFmtId="168" fontId="9" fillId="0" borderId="0" xfId="3" applyNumberFormat="1" applyFont="1" applyFill="1" applyBorder="1" applyAlignment="1">
      <alignment horizontal="center" vertical="center"/>
    </xf>
    <xf numFmtId="168" fontId="9" fillId="0" borderId="15" xfId="3" applyNumberFormat="1" applyFont="1" applyFill="1" applyBorder="1" applyAlignment="1">
      <alignment horizontal="center" vertical="center"/>
    </xf>
    <xf numFmtId="2" fontId="0" fillId="0" borderId="0" xfId="0" applyNumberFormat="1" applyAlignment="1">
      <alignment horizontal="center" vertical="center"/>
    </xf>
    <xf numFmtId="1" fontId="0" fillId="0" borderId="0" xfId="0" applyNumberFormat="1" applyAlignment="1">
      <alignment horizontal="center" vertical="center"/>
    </xf>
    <xf numFmtId="1" fontId="9" fillId="0" borderId="0" xfId="0" applyNumberFormat="1" applyFont="1" applyAlignment="1">
      <alignment horizontal="center" vertical="center"/>
    </xf>
    <xf numFmtId="1" fontId="9" fillId="0" borderId="15" xfId="0" applyNumberFormat="1" applyFont="1" applyBorder="1" applyAlignment="1">
      <alignment horizontal="center" vertical="center"/>
    </xf>
    <xf numFmtId="2" fontId="9" fillId="0" borderId="0" xfId="0" applyNumberFormat="1" applyFont="1" applyAlignment="1">
      <alignment horizontal="center" vertical="center"/>
    </xf>
    <xf numFmtId="2" fontId="9" fillId="0" borderId="15" xfId="0" applyNumberFormat="1" applyFont="1" applyBorder="1" applyAlignment="1">
      <alignment horizontal="center" vertical="center"/>
    </xf>
    <xf numFmtId="168" fontId="9" fillId="6" borderId="15" xfId="3" applyNumberFormat="1" applyFont="1" applyFill="1" applyBorder="1" applyAlignment="1">
      <alignment horizontal="center" vertical="center"/>
    </xf>
    <xf numFmtId="168" fontId="0" fillId="6" borderId="0" xfId="3" applyNumberFormat="1" applyFont="1" applyFill="1" applyBorder="1" applyAlignment="1">
      <alignment horizontal="center" vertical="center"/>
    </xf>
    <xf numFmtId="0" fontId="9" fillId="6" borderId="0" xfId="0" applyFont="1" applyFill="1" applyAlignment="1">
      <alignment horizontal="center" vertical="center"/>
    </xf>
    <xf numFmtId="0" fontId="9" fillId="6" borderId="15" xfId="0" applyFont="1" applyFill="1" applyBorder="1" applyAlignment="1">
      <alignment horizontal="center" vertical="center"/>
    </xf>
    <xf numFmtId="0" fontId="0" fillId="6" borderId="0" xfId="0" applyFill="1" applyAlignment="1">
      <alignment horizontal="center" vertical="center"/>
    </xf>
    <xf numFmtId="0" fontId="9" fillId="6" borderId="3" xfId="0" applyFont="1" applyFill="1" applyBorder="1" applyAlignment="1">
      <alignment vertical="top"/>
    </xf>
    <xf numFmtId="10" fontId="0" fillId="0" borderId="0" xfId="0" applyNumberFormat="1" applyAlignment="1">
      <alignment horizontal="center" vertical="center"/>
    </xf>
    <xf numFmtId="10" fontId="0" fillId="0" borderId="1" xfId="2" applyNumberFormat="1" applyFont="1" applyFill="1" applyBorder="1" applyAlignment="1">
      <alignment horizontal="center" vertical="center"/>
    </xf>
    <xf numFmtId="9" fontId="9" fillId="6" borderId="14" xfId="2" applyFont="1" applyFill="1" applyBorder="1" applyAlignment="1">
      <alignment horizontal="center" vertical="center"/>
    </xf>
    <xf numFmtId="9" fontId="0" fillId="6" borderId="1" xfId="2" applyFont="1" applyFill="1" applyBorder="1" applyAlignment="1">
      <alignment horizontal="center" vertical="center"/>
    </xf>
    <xf numFmtId="9" fontId="9" fillId="6" borderId="1" xfId="2" applyFont="1" applyFill="1" applyBorder="1" applyAlignment="1">
      <alignment horizontal="center" vertical="center"/>
    </xf>
    <xf numFmtId="0" fontId="9" fillId="6" borderId="5" xfId="0" applyFont="1" applyFill="1" applyBorder="1" applyAlignment="1">
      <alignment vertical="top"/>
    </xf>
    <xf numFmtId="0" fontId="0" fillId="6" borderId="15" xfId="0" applyFill="1" applyBorder="1" applyAlignment="1">
      <alignment horizontal="center" vertical="center"/>
    </xf>
    <xf numFmtId="0" fontId="0" fillId="6" borderId="3" xfId="0" applyFill="1" applyBorder="1" applyAlignment="1">
      <alignment horizontal="center" vertical="top"/>
    </xf>
    <xf numFmtId="2" fontId="0" fillId="0" borderId="15" xfId="0" applyNumberFormat="1" applyBorder="1" applyAlignment="1">
      <alignment horizontal="center" vertical="center"/>
    </xf>
    <xf numFmtId="3" fontId="45" fillId="0" borderId="3" xfId="0" applyNumberFormat="1" applyFont="1" applyBorder="1" applyAlignment="1">
      <alignment horizontal="right"/>
    </xf>
    <xf numFmtId="0" fontId="45" fillId="0" borderId="0" xfId="0" applyFont="1" applyAlignment="1">
      <alignment horizontal="left"/>
    </xf>
    <xf numFmtId="3" fontId="0" fillId="0" borderId="0" xfId="0" applyNumberFormat="1" applyAlignment="1">
      <alignment horizontal="center"/>
    </xf>
    <xf numFmtId="168" fontId="0" fillId="0" borderId="0" xfId="3" applyNumberFormat="1" applyFont="1" applyFill="1"/>
    <xf numFmtId="9" fontId="0" fillId="0" borderId="3" xfId="2" applyFont="1" applyFill="1" applyBorder="1"/>
    <xf numFmtId="9" fontId="0" fillId="0" borderId="0" xfId="2" applyFont="1" applyFill="1"/>
    <xf numFmtId="168" fontId="0" fillId="0" borderId="0" xfId="3" applyNumberFormat="1" applyFont="1" applyFill="1" applyAlignment="1">
      <alignment horizontal="right"/>
    </xf>
    <xf numFmtId="3" fontId="46" fillId="0" borderId="0" xfId="0" applyNumberFormat="1" applyFont="1" applyAlignment="1">
      <alignment horizontal="right"/>
    </xf>
    <xf numFmtId="9" fontId="0" fillId="0" borderId="0" xfId="2" applyFont="1" applyFill="1" applyAlignment="1">
      <alignment horizontal="center"/>
    </xf>
    <xf numFmtId="169" fontId="0" fillId="0" borderId="0" xfId="0" applyNumberFormat="1"/>
    <xf numFmtId="170" fontId="0" fillId="0" borderId="0" xfId="0" applyNumberFormat="1"/>
    <xf numFmtId="170" fontId="0" fillId="0" borderId="3" xfId="0" applyNumberFormat="1" applyBorder="1"/>
    <xf numFmtId="168" fontId="0" fillId="0" borderId="15" xfId="3" applyNumberFormat="1" applyFont="1" applyFill="1" applyBorder="1" applyAlignment="1">
      <alignment horizontal="center" vertical="center"/>
    </xf>
    <xf numFmtId="0" fontId="47" fillId="0" borderId="0" xfId="4" applyAlignment="1">
      <alignment horizontal="left"/>
    </xf>
    <xf numFmtId="168" fontId="0" fillId="0" borderId="0" xfId="2" applyNumberFormat="1" applyFont="1" applyFill="1"/>
    <xf numFmtId="3" fontId="9" fillId="6" borderId="0" xfId="0" applyNumberFormat="1" applyFont="1" applyFill="1" applyAlignment="1">
      <alignment horizontal="center" vertical="center"/>
    </xf>
    <xf numFmtId="3" fontId="9" fillId="6" borderId="3" xfId="0" applyNumberFormat="1" applyFont="1" applyFill="1" applyBorder="1" applyAlignment="1">
      <alignment horizontal="center" vertical="center"/>
    </xf>
    <xf numFmtId="3" fontId="9" fillId="6" borderId="3" xfId="0" applyNumberFormat="1" applyFont="1" applyFill="1" applyBorder="1"/>
    <xf numFmtId="9" fontId="9" fillId="6" borderId="0" xfId="2" applyFont="1" applyFill="1" applyAlignment="1">
      <alignment horizontal="center" vertical="center"/>
    </xf>
    <xf numFmtId="9" fontId="9" fillId="6" borderId="3" xfId="2" applyFont="1" applyFill="1" applyBorder="1" applyAlignment="1">
      <alignment horizontal="center" vertical="center"/>
    </xf>
    <xf numFmtId="0" fontId="0" fillId="6" borderId="14" xfId="0" applyFill="1" applyBorder="1" applyAlignment="1">
      <alignment horizontal="center" vertical="center"/>
    </xf>
    <xf numFmtId="0" fontId="0" fillId="6" borderId="1" xfId="0" applyFill="1" applyBorder="1" applyAlignment="1">
      <alignment horizontal="center" vertical="center"/>
    </xf>
    <xf numFmtId="0" fontId="0" fillId="6" borderId="1" xfId="0" applyFill="1" applyBorder="1" applyAlignment="1">
      <alignment vertical="top"/>
    </xf>
    <xf numFmtId="3" fontId="0" fillId="13" borderId="0" xfId="0" applyNumberFormat="1" applyFill="1"/>
    <xf numFmtId="42" fontId="0" fillId="13" borderId="0" xfId="0" applyNumberFormat="1" applyFill="1"/>
    <xf numFmtId="9" fontId="9" fillId="0" borderId="0" xfId="2" applyFont="1"/>
    <xf numFmtId="3" fontId="9" fillId="0" borderId="0" xfId="0" applyNumberFormat="1" applyFont="1" applyAlignment="1">
      <alignment horizontal="center"/>
    </xf>
    <xf numFmtId="9" fontId="9" fillId="0" borderId="0" xfId="2" applyFont="1" applyAlignment="1">
      <alignment horizontal="center" vertical="center"/>
    </xf>
    <xf numFmtId="9" fontId="9" fillId="0" borderId="3" xfId="2" applyFont="1" applyBorder="1" applyAlignment="1">
      <alignment horizontal="center" vertical="center"/>
    </xf>
    <xf numFmtId="9" fontId="9" fillId="0" borderId="3" xfId="0" applyNumberFormat="1" applyFont="1" applyBorder="1"/>
    <xf numFmtId="9" fontId="9" fillId="0" borderId="0" xfId="0" applyNumberFormat="1" applyFont="1"/>
    <xf numFmtId="168" fontId="0" fillId="0" borderId="0" xfId="0" applyNumberFormat="1" applyAlignment="1">
      <alignment horizontal="right"/>
    </xf>
    <xf numFmtId="168" fontId="0" fillId="0" borderId="3" xfId="0" applyNumberFormat="1" applyBorder="1"/>
    <xf numFmtId="168" fontId="0" fillId="0" borderId="0" xfId="0" applyNumberFormat="1"/>
    <xf numFmtId="0" fontId="9" fillId="0" borderId="0" xfId="0" applyFont="1" applyAlignment="1">
      <alignment horizontal="left" wrapText="1"/>
    </xf>
    <xf numFmtId="0" fontId="0" fillId="0" borderId="0" xfId="0" applyAlignment="1">
      <alignment horizontal="left" wrapText="1"/>
    </xf>
    <xf numFmtId="165" fontId="9" fillId="0" borderId="0" xfId="0" applyNumberFormat="1" applyFont="1"/>
    <xf numFmtId="165" fontId="9" fillId="0" borderId="3" xfId="0" applyNumberFormat="1" applyFont="1" applyBorder="1"/>
    <xf numFmtId="168" fontId="0" fillId="0" borderId="0" xfId="3" applyNumberFormat="1" applyFont="1" applyFill="1" applyAlignment="1">
      <alignment horizontal="center" vertical="center"/>
    </xf>
    <xf numFmtId="168" fontId="0" fillId="0" borderId="3" xfId="0" applyNumberFormat="1" applyBorder="1" applyAlignment="1">
      <alignment horizontal="right"/>
    </xf>
    <xf numFmtId="14" fontId="6" fillId="0" borderId="0" xfId="0" applyNumberFormat="1" applyFont="1" applyAlignment="1">
      <alignment horizontal="left"/>
    </xf>
    <xf numFmtId="14" fontId="32" fillId="0" borderId="0" xfId="0" applyNumberFormat="1" applyFont="1" applyAlignment="1">
      <alignment horizontal="left" vertical="top" wrapText="1"/>
    </xf>
    <xf numFmtId="0" fontId="50" fillId="0" borderId="0" xfId="0" applyFont="1"/>
    <xf numFmtId="4" fontId="50" fillId="0" borderId="0" xfId="0" applyNumberFormat="1" applyFont="1"/>
    <xf numFmtId="14" fontId="26" fillId="0" borderId="1" xfId="0" applyNumberFormat="1" applyFont="1" applyBorder="1" applyAlignment="1">
      <alignment vertical="top" wrapText="1"/>
    </xf>
    <xf numFmtId="14" fontId="0" fillId="0" borderId="0" xfId="0" applyNumberFormat="1"/>
    <xf numFmtId="14" fontId="0" fillId="0" borderId="1" xfId="0" applyNumberFormat="1" applyBorder="1" applyAlignment="1">
      <alignment horizontal="left" vertical="center" indent="2"/>
    </xf>
    <xf numFmtId="0" fontId="47" fillId="0" borderId="0" xfId="4" applyFill="1" applyAlignment="1">
      <alignment horizontal="left" wrapText="1"/>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166" fontId="0" fillId="0" borderId="9" xfId="0" applyNumberFormat="1" applyBorder="1" applyAlignment="1">
      <alignment horizontal="center"/>
    </xf>
    <xf numFmtId="0" fontId="0" fillId="0" borderId="9" xfId="0" applyBorder="1" applyAlignment="1">
      <alignment horizontal="center"/>
    </xf>
    <xf numFmtId="0" fontId="44" fillId="11" borderId="0" xfId="0" applyFont="1" applyFill="1" applyAlignment="1">
      <alignment horizontal="center" vertical="center"/>
    </xf>
    <xf numFmtId="171" fontId="0" fillId="0" borderId="15" xfId="0" applyNumberFormat="1" applyBorder="1" applyAlignment="1">
      <alignment horizontal="center"/>
    </xf>
    <xf numFmtId="171" fontId="0" fillId="0" borderId="0" xfId="0" applyNumberFormat="1" applyAlignment="1">
      <alignment horizontal="center"/>
    </xf>
    <xf numFmtId="171" fontId="0" fillId="0" borderId="3" xfId="0" applyNumberFormat="1" applyBorder="1" applyAlignment="1">
      <alignment horizontal="center"/>
    </xf>
    <xf numFmtId="42" fontId="0" fillId="0" borderId="15" xfId="0" applyNumberFormat="1" applyBorder="1" applyAlignment="1">
      <alignment horizontal="center"/>
    </xf>
    <xf numFmtId="42" fontId="0" fillId="0" borderId="0" xfId="0" applyNumberFormat="1" applyAlignment="1">
      <alignment horizontal="center"/>
    </xf>
    <xf numFmtId="42" fontId="0" fillId="0" borderId="3" xfId="0" applyNumberFormat="1" applyBorder="1" applyAlignment="1">
      <alignment horizontal="center"/>
    </xf>
    <xf numFmtId="44" fontId="0" fillId="0" borderId="15" xfId="5" applyFont="1" applyBorder="1" applyAlignment="1">
      <alignment horizontal="center"/>
    </xf>
    <xf numFmtId="44" fontId="0" fillId="0" borderId="0" xfId="5" applyFont="1" applyBorder="1" applyAlignment="1">
      <alignment horizontal="center"/>
    </xf>
    <xf numFmtId="0" fontId="0" fillId="0" borderId="0" xfId="0" applyAlignment="1">
      <alignment horizontal="center"/>
    </xf>
    <xf numFmtId="0" fontId="0" fillId="0" borderId="3" xfId="0" applyBorder="1" applyAlignment="1">
      <alignment horizontal="center"/>
    </xf>
    <xf numFmtId="0" fontId="12" fillId="0" borderId="0" xfId="0" applyFont="1" applyAlignment="1">
      <alignment horizontal="center"/>
    </xf>
    <xf numFmtId="167" fontId="9" fillId="0" borderId="0" xfId="0" applyNumberFormat="1" applyFont="1" applyAlignment="1">
      <alignment horizontal="center" vertical="center"/>
    </xf>
    <xf numFmtId="0" fontId="49" fillId="11" borderId="0" xfId="0" applyFont="1" applyFill="1" applyAlignment="1">
      <alignment horizontal="center" vertical="center"/>
    </xf>
    <xf numFmtId="0" fontId="9" fillId="0" borderId="0" xfId="0" applyFont="1" applyAlignment="1">
      <alignment horizontal="left" vertical="top" wrapText="1"/>
    </xf>
    <xf numFmtId="0" fontId="9" fillId="0" borderId="3" xfId="0" applyFont="1" applyBorder="1" applyAlignment="1">
      <alignment horizontal="left" vertical="top" wrapText="1"/>
    </xf>
    <xf numFmtId="0" fontId="9" fillId="0" borderId="0" xfId="0" applyFont="1" applyAlignment="1">
      <alignment horizontal="left" vertical="top"/>
    </xf>
    <xf numFmtId="0" fontId="0" fillId="0" borderId="0" xfId="0" applyAlignment="1">
      <alignment horizontal="left" vertical="top" wrapText="1"/>
    </xf>
    <xf numFmtId="0" fontId="25" fillId="0" borderId="0" xfId="0" applyFont="1" applyAlignment="1">
      <alignment horizontal="left" vertical="top"/>
    </xf>
    <xf numFmtId="0" fontId="9" fillId="0" borderId="0" xfId="0" applyFont="1" applyAlignment="1">
      <alignment horizontal="left" vertical="center"/>
    </xf>
    <xf numFmtId="0" fontId="25" fillId="0" borderId="3" xfId="0" applyFont="1" applyBorder="1" applyAlignment="1">
      <alignment horizontal="left" vertical="top"/>
    </xf>
    <xf numFmtId="0" fontId="9" fillId="0" borderId="0" xfId="0" applyFont="1" applyAlignment="1">
      <alignment horizontal="left" vertical="center" wrapText="1"/>
    </xf>
    <xf numFmtId="0" fontId="9" fillId="0" borderId="1" xfId="0" applyFont="1" applyBorder="1" applyAlignment="1">
      <alignment horizontal="left" vertical="top"/>
    </xf>
    <xf numFmtId="0" fontId="0" fillId="0" borderId="0" xfId="0" applyAlignment="1">
      <alignment horizontal="left" vertical="top"/>
    </xf>
    <xf numFmtId="0" fontId="0" fillId="0" borderId="3" xfId="0" applyBorder="1" applyAlignment="1">
      <alignment horizontal="left" vertical="top"/>
    </xf>
    <xf numFmtId="0" fontId="9" fillId="0" borderId="3" xfId="0" applyFont="1" applyBorder="1" applyAlignment="1">
      <alignment horizontal="left" vertical="top"/>
    </xf>
    <xf numFmtId="0" fontId="31" fillId="0" borderId="0" xfId="0" applyFont="1" applyAlignment="1">
      <alignment horizontal="left" vertical="top" wrapText="1"/>
    </xf>
    <xf numFmtId="0" fontId="38" fillId="0" borderId="0" xfId="0" applyFont="1" applyAlignment="1">
      <alignment horizontal="left" vertical="top" wrapText="1"/>
    </xf>
    <xf numFmtId="0" fontId="9" fillId="0" borderId="1" xfId="0" applyFont="1" applyBorder="1" applyAlignment="1">
      <alignment horizontal="left" vertical="center" wrapText="1"/>
    </xf>
    <xf numFmtId="0" fontId="2" fillId="8" borderId="7" xfId="0" applyFont="1" applyFill="1" applyBorder="1" applyAlignment="1">
      <alignment horizontal="center" vertical="top"/>
    </xf>
    <xf numFmtId="0" fontId="2" fillId="8" borderId="8" xfId="0" applyFont="1" applyFill="1" applyBorder="1" applyAlignment="1">
      <alignment horizontal="center" vertical="top"/>
    </xf>
    <xf numFmtId="0" fontId="0" fillId="0" borderId="0" xfId="0" applyAlignment="1">
      <alignment horizontal="left" vertical="center"/>
    </xf>
  </cellXfs>
  <cellStyles count="6">
    <cellStyle name="Comma" xfId="3" builtinId="3"/>
    <cellStyle name="Currency" xfId="5" builtinId="4"/>
    <cellStyle name="Hyperlink" xfId="4" builtinId="8"/>
    <cellStyle name="Normal" xfId="0" builtinId="0"/>
    <cellStyle name="Normal 2" xfId="1" xr:uid="{00000000-0005-0000-0000-000002000000}"/>
    <cellStyle name="Percent" xfId="2" builtinId="5"/>
  </cellStyles>
  <dxfs count="0"/>
  <tableStyles count="0" defaultTableStyle="TableStyleMedium2" defaultPivotStyle="PivotStyleMedium9"/>
  <colors>
    <mruColors>
      <color rgb="FF0099FF"/>
      <color rgb="FFFF3300"/>
      <color rgb="FFFF6565"/>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123265</xdr:colOff>
      <xdr:row>1</xdr:row>
      <xdr:rowOff>155300</xdr:rowOff>
    </xdr:from>
    <xdr:to>
      <xdr:col>1</xdr:col>
      <xdr:colOff>1115369</xdr:colOff>
      <xdr:row>1</xdr:row>
      <xdr:rowOff>616324</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8972"/>
        <a:stretch/>
      </xdr:blipFill>
      <xdr:spPr>
        <a:xfrm>
          <a:off x="661147" y="155300"/>
          <a:ext cx="992104" cy="461024"/>
        </a:xfrm>
        <a:prstGeom prst="rect">
          <a:avLst/>
        </a:prstGeom>
      </xdr:spPr>
    </xdr:pic>
    <xdr:clientData/>
  </xdr:twoCellAnchor>
  <xdr:twoCellAnchor editAs="oneCell">
    <xdr:from>
      <xdr:col>0</xdr:col>
      <xdr:colOff>0</xdr:colOff>
      <xdr:row>0</xdr:row>
      <xdr:rowOff>267695</xdr:rowOff>
    </xdr:from>
    <xdr:to>
      <xdr:col>1</xdr:col>
      <xdr:colOff>1380062</xdr:colOff>
      <xdr:row>0</xdr:row>
      <xdr:rowOff>697411</xdr:rowOff>
    </xdr:to>
    <xdr:pic>
      <xdr:nvPicPr>
        <xdr:cNvPr id="3" name="Picture 2">
          <a:extLst>
            <a:ext uri="{FF2B5EF4-FFF2-40B4-BE49-F238E27FC236}">
              <a16:creationId xmlns:a16="http://schemas.microsoft.com/office/drawing/2014/main" id="{D62A84D9-EB85-44BB-AF8E-A44B975F51B0}"/>
            </a:ext>
          </a:extLst>
        </xdr:cNvPr>
        <xdr:cNvPicPr>
          <a:picLocks noChangeAspect="1"/>
        </xdr:cNvPicPr>
      </xdr:nvPicPr>
      <xdr:blipFill>
        <a:blip xmlns:r="http://schemas.openxmlformats.org/officeDocument/2006/relationships" r:embed="rId2"/>
        <a:stretch>
          <a:fillRect/>
        </a:stretch>
      </xdr:blipFill>
      <xdr:spPr>
        <a:xfrm>
          <a:off x="1034675" y="267695"/>
          <a:ext cx="1955297" cy="4233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123266</xdr:colOff>
      <xdr:row>1</xdr:row>
      <xdr:rowOff>76200</xdr:rowOff>
    </xdr:from>
    <xdr:to>
      <xdr:col>1</xdr:col>
      <xdr:colOff>1277471</xdr:colOff>
      <xdr:row>1</xdr:row>
      <xdr:rowOff>657919</xdr:rowOff>
    </xdr:to>
    <xdr:pic>
      <xdr:nvPicPr>
        <xdr:cNvPr id="3" name="Picture 2" descr="Image may contain: text">
          <a:extLst>
            <a:ext uri="{FF2B5EF4-FFF2-40B4-BE49-F238E27FC236}">
              <a16:creationId xmlns:a16="http://schemas.microsoft.com/office/drawing/2014/main" id="{00000000-0008-0000-01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117" b="26662"/>
        <a:stretch/>
      </xdr:blipFill>
      <xdr:spPr bwMode="auto">
        <a:xfrm>
          <a:off x="669366" y="76200"/>
          <a:ext cx="1154205" cy="5817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127000</xdr:colOff>
      <xdr:row>0</xdr:row>
      <xdr:rowOff>298824</xdr:rowOff>
    </xdr:from>
    <xdr:to>
      <xdr:col>2</xdr:col>
      <xdr:colOff>104026</xdr:colOff>
      <xdr:row>0</xdr:row>
      <xdr:rowOff>735367</xdr:rowOff>
    </xdr:to>
    <xdr:pic>
      <xdr:nvPicPr>
        <xdr:cNvPr id="7" name="Picture 6">
          <a:extLst>
            <a:ext uri="{FF2B5EF4-FFF2-40B4-BE49-F238E27FC236}">
              <a16:creationId xmlns:a16="http://schemas.microsoft.com/office/drawing/2014/main" id="{DB4CF47E-3F91-4F3C-BC11-AD46C203DE81}"/>
            </a:ext>
          </a:extLst>
        </xdr:cNvPr>
        <xdr:cNvPicPr>
          <a:picLocks noChangeAspect="1"/>
        </xdr:cNvPicPr>
      </xdr:nvPicPr>
      <xdr:blipFill>
        <a:blip xmlns:r="http://schemas.openxmlformats.org/officeDocument/2006/relationships" r:embed="rId2"/>
        <a:stretch>
          <a:fillRect/>
        </a:stretch>
      </xdr:blipFill>
      <xdr:spPr>
        <a:xfrm>
          <a:off x="702235" y="298824"/>
          <a:ext cx="1971672" cy="430193"/>
        </a:xfrm>
        <a:prstGeom prst="rect">
          <a:avLst/>
        </a:prstGeom>
      </xdr:spPr>
    </xdr:pic>
    <xdr:clientData/>
  </xdr:twoCellAnchor>
  <xdr:twoCellAnchor>
    <xdr:from>
      <xdr:col>20</xdr:col>
      <xdr:colOff>0</xdr:colOff>
      <xdr:row>44</xdr:row>
      <xdr:rowOff>598715</xdr:rowOff>
    </xdr:from>
    <xdr:to>
      <xdr:col>21</xdr:col>
      <xdr:colOff>67235</xdr:colOff>
      <xdr:row>46</xdr:row>
      <xdr:rowOff>98746</xdr:rowOff>
    </xdr:to>
    <xdr:pic>
      <xdr:nvPicPr>
        <xdr:cNvPr id="5" name="Picture 4">
          <a:extLst>
            <a:ext uri="{FF2B5EF4-FFF2-40B4-BE49-F238E27FC236}">
              <a16:creationId xmlns:a16="http://schemas.microsoft.com/office/drawing/2014/main" id="{2A9AC9F9-C20E-47B3-B712-CE37BC395111}"/>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541500" y="15720786"/>
          <a:ext cx="6226735" cy="7700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19</xdr:col>
      <xdr:colOff>117928</xdr:colOff>
      <xdr:row>46</xdr:row>
      <xdr:rowOff>163286</xdr:rowOff>
    </xdr:from>
    <xdr:to>
      <xdr:col>21</xdr:col>
      <xdr:colOff>30949</xdr:colOff>
      <xdr:row>46</xdr:row>
      <xdr:rowOff>933317</xdr:rowOff>
    </xdr:to>
    <xdr:pic>
      <xdr:nvPicPr>
        <xdr:cNvPr id="6" name="Picture 5">
          <a:extLst>
            <a:ext uri="{FF2B5EF4-FFF2-40B4-BE49-F238E27FC236}">
              <a16:creationId xmlns:a16="http://schemas.microsoft.com/office/drawing/2014/main" id="{15713444-6BF1-47FD-A0B6-347747AE1E86}"/>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505214" y="16555357"/>
          <a:ext cx="6226735" cy="7700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ec.gov/Archives/edgar/data/1047862/000119312521106431/d197237ddef14a.htm" TargetMode="External"/><Relationship Id="rId3" Type="http://schemas.openxmlformats.org/officeDocument/2006/relationships/hyperlink" Target="https://investor.conedison.com/static-files/4af82f53-e514-499e-a1b5-7a45e983eca6" TargetMode="External"/><Relationship Id="rId7" Type="http://schemas.openxmlformats.org/officeDocument/2006/relationships/hyperlink" Target="https://www.sec.gov/Archives/edgar/data/1047862/000119312521106431/d197237ddef14a.htm" TargetMode="External"/><Relationship Id="rId2" Type="http://schemas.openxmlformats.org/officeDocument/2006/relationships/hyperlink" Target="https://investor.conedison.com/static-files/ee446afe-7d16-444d-a345-23bf524a8cf3" TargetMode="External"/><Relationship Id="rId1" Type="http://schemas.openxmlformats.org/officeDocument/2006/relationships/hyperlink" Target="https://investor.conedison.com/static-files/4af82f53-e514-499e-a1b5-7a45e983eca6" TargetMode="External"/><Relationship Id="rId6" Type="http://schemas.openxmlformats.org/officeDocument/2006/relationships/hyperlink" Target="https://www.sec.gov/Archives/edgar/data/1047862/000119312521106431/d197237ddef14a.htm" TargetMode="External"/><Relationship Id="rId5" Type="http://schemas.openxmlformats.org/officeDocument/2006/relationships/hyperlink" Target="https://investor.conedison.com/static-files/4af82f53-e514-499e-a1b5-7a45e983eca6" TargetMode="External"/><Relationship Id="rId10" Type="http://schemas.openxmlformats.org/officeDocument/2006/relationships/drawing" Target="../drawings/drawing1.xml"/><Relationship Id="rId4" Type="http://schemas.openxmlformats.org/officeDocument/2006/relationships/hyperlink" Target="https://investor.conedison.com/static-files/4af82f53-e514-499e-a1b5-7a45e983eca6"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coned.com/en/our-energy-future/our-energy-vision/our-energy-future-commitment" TargetMode="External"/><Relationship Id="rId1" Type="http://schemas.openxmlformats.org/officeDocument/2006/relationships/hyperlink" Target="https://www.coned.com/en/our-energy-future/our-energy-vision/our-energy-future-commitment"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outlinePr summaryBelow="0"/>
  </sheetPr>
  <dimension ref="A1:AK205"/>
  <sheetViews>
    <sheetView showGridLines="0" tabSelected="1" topLeftCell="D1" zoomScale="85" zoomScaleNormal="85" workbookViewId="0">
      <pane ySplit="15" topLeftCell="A75" activePane="bottomLeft" state="frozen"/>
      <selection pane="bottomLeft" activeCell="U84" sqref="U84"/>
    </sheetView>
  </sheetViews>
  <sheetFormatPr defaultColWidth="9.26953125" defaultRowHeight="14.5" outlineLevelRow="1"/>
  <cols>
    <col min="1" max="1" width="8.26953125" style="20" customWidth="1"/>
    <col min="2" max="2" width="29" customWidth="1"/>
    <col min="3" max="3" width="52" customWidth="1"/>
    <col min="4" max="4" width="2.26953125" customWidth="1"/>
    <col min="5" max="5" width="3" customWidth="1"/>
    <col min="6" max="6" width="10.54296875" bestFit="1" customWidth="1"/>
    <col min="7" max="8" width="3" customWidth="1"/>
    <col min="9" max="9" width="14.26953125" bestFit="1" customWidth="1"/>
    <col min="10" max="10" width="3" customWidth="1"/>
    <col min="11" max="11" width="2.26953125" customWidth="1"/>
    <col min="12" max="12" width="14.26953125" bestFit="1" customWidth="1"/>
    <col min="13" max="14" width="3" customWidth="1"/>
    <col min="15" max="15" width="14.26953125" bestFit="1" customWidth="1"/>
    <col min="16" max="17" width="3" customWidth="1"/>
    <col min="18" max="18" width="13.1796875" customWidth="1"/>
    <col min="19" max="19" width="4.54296875" customWidth="1"/>
    <col min="20" max="20" width="2.26953125" customWidth="1"/>
    <col min="21" max="21" width="165.54296875" style="20" customWidth="1"/>
    <col min="22" max="22" width="4.7265625" hidden="1" customWidth="1"/>
  </cols>
  <sheetData>
    <row r="1" spans="1:22" s="333" customFormat="1" ht="76.400000000000006" customHeight="1">
      <c r="A1" s="332"/>
      <c r="B1" s="433" t="s">
        <v>0</v>
      </c>
      <c r="C1" s="433"/>
      <c r="D1" s="433"/>
      <c r="E1" s="433"/>
      <c r="F1" s="433"/>
      <c r="G1" s="433"/>
      <c r="H1" s="433"/>
      <c r="I1" s="433"/>
      <c r="J1" s="433"/>
      <c r="K1" s="433"/>
      <c r="L1" s="433"/>
      <c r="M1" s="433"/>
      <c r="N1" s="433"/>
      <c r="O1" s="433"/>
      <c r="P1" s="433"/>
      <c r="Q1" s="433"/>
      <c r="R1" s="433"/>
      <c r="S1" s="433"/>
      <c r="T1" s="433"/>
      <c r="U1" s="433"/>
    </row>
    <row r="2" spans="1:22" ht="56.25" customHeight="1">
      <c r="C2" s="162" t="s">
        <v>1</v>
      </c>
      <c r="D2" s="162"/>
      <c r="E2" s="162"/>
      <c r="F2" s="162"/>
      <c r="G2" s="162"/>
      <c r="H2" s="162"/>
      <c r="I2" s="162"/>
      <c r="J2" s="162"/>
      <c r="K2" s="162"/>
      <c r="L2" s="162"/>
      <c r="M2" s="162"/>
      <c r="N2" s="162"/>
      <c r="O2" s="162"/>
      <c r="P2" s="162"/>
      <c r="Q2" s="162"/>
      <c r="R2" s="162"/>
      <c r="S2" s="162"/>
      <c r="T2" s="162"/>
      <c r="U2" s="162"/>
    </row>
    <row r="3" spans="1:22" outlineLevel="1" collapsed="1">
      <c r="B3" s="8" t="s">
        <v>2</v>
      </c>
      <c r="C3" s="76" t="s">
        <v>3</v>
      </c>
      <c r="D3" s="1"/>
      <c r="E3" s="1"/>
      <c r="F3" s="1"/>
      <c r="G3" s="3"/>
      <c r="H3" s="3"/>
      <c r="I3" s="3"/>
      <c r="J3" s="3"/>
      <c r="K3" s="3"/>
      <c r="L3" s="3"/>
      <c r="M3" s="3"/>
      <c r="N3" s="3"/>
      <c r="O3" s="1"/>
      <c r="P3" s="3"/>
      <c r="Q3" s="3"/>
      <c r="R3" s="1"/>
      <c r="S3" s="3"/>
      <c r="T3" s="3"/>
    </row>
    <row r="4" spans="1:22" outlineLevel="1">
      <c r="B4" s="8" t="s">
        <v>4</v>
      </c>
      <c r="C4" s="76" t="s">
        <v>5</v>
      </c>
      <c r="D4" s="1"/>
      <c r="E4" s="1"/>
      <c r="F4" s="1"/>
      <c r="G4" s="3"/>
      <c r="H4" s="3"/>
      <c r="I4" s="3"/>
      <c r="J4" s="3"/>
      <c r="K4" s="3"/>
      <c r="L4" s="3"/>
      <c r="M4" s="3"/>
      <c r="N4" s="3"/>
      <c r="O4" s="1"/>
      <c r="P4" s="3"/>
      <c r="Q4" s="3"/>
      <c r="R4" s="1"/>
      <c r="S4" s="3"/>
      <c r="T4" s="3"/>
    </row>
    <row r="5" spans="1:22" outlineLevel="1">
      <c r="B5" s="8" t="s">
        <v>6</v>
      </c>
      <c r="C5" s="76" t="s">
        <v>7</v>
      </c>
      <c r="D5" s="1"/>
      <c r="E5" s="1"/>
      <c r="F5" s="1"/>
      <c r="G5" s="3"/>
      <c r="H5" s="3"/>
      <c r="I5" s="3"/>
      <c r="J5" s="3"/>
      <c r="K5" s="3"/>
      <c r="L5" s="3"/>
      <c r="M5" s="3"/>
      <c r="N5" s="3"/>
      <c r="O5" s="1"/>
      <c r="P5" s="3"/>
      <c r="Q5" s="3"/>
      <c r="R5" s="1"/>
      <c r="S5" s="3"/>
      <c r="T5" s="3"/>
    </row>
    <row r="6" spans="1:22" outlineLevel="1">
      <c r="B6" s="8" t="s">
        <v>8</v>
      </c>
      <c r="C6" s="76" t="s">
        <v>9</v>
      </c>
      <c r="D6" s="1"/>
      <c r="E6" s="1"/>
      <c r="F6" s="1"/>
      <c r="G6" s="3"/>
      <c r="H6" s="3"/>
      <c r="I6" s="3"/>
      <c r="J6" s="3"/>
      <c r="K6" s="3"/>
      <c r="L6" s="3"/>
      <c r="M6" s="3"/>
      <c r="N6" s="3"/>
      <c r="O6" s="1"/>
      <c r="P6" s="3"/>
      <c r="Q6" s="3"/>
      <c r="R6" s="1"/>
      <c r="S6" s="3"/>
      <c r="T6" s="3"/>
    </row>
    <row r="7" spans="1:22" outlineLevel="1">
      <c r="B7" s="8" t="s">
        <v>10</v>
      </c>
      <c r="C7" s="76"/>
      <c r="D7" s="1"/>
      <c r="E7" s="1"/>
      <c r="F7" s="1"/>
      <c r="G7" s="3"/>
      <c r="H7" s="3"/>
      <c r="I7" s="3"/>
      <c r="J7" s="3"/>
      <c r="K7" s="3"/>
      <c r="L7" s="3"/>
      <c r="M7" s="3"/>
      <c r="N7" s="3"/>
      <c r="O7" s="1"/>
      <c r="P7" s="3"/>
      <c r="Q7" s="3"/>
      <c r="R7" s="1"/>
      <c r="S7" s="3"/>
      <c r="T7" s="3"/>
    </row>
    <row r="8" spans="1:22" outlineLevel="1">
      <c r="B8" s="8" t="s">
        <v>11</v>
      </c>
      <c r="C8" s="76" t="s">
        <v>12</v>
      </c>
      <c r="D8" s="1"/>
      <c r="E8" s="1"/>
      <c r="F8" s="1"/>
      <c r="G8" s="3"/>
      <c r="H8" s="3"/>
      <c r="I8" s="3"/>
      <c r="J8" s="3"/>
      <c r="K8" s="3"/>
      <c r="L8" s="3"/>
      <c r="M8" s="3"/>
      <c r="N8" s="3"/>
      <c r="O8" s="1"/>
      <c r="P8" s="3"/>
      <c r="Q8" s="3"/>
      <c r="R8" s="1"/>
      <c r="S8" s="3"/>
      <c r="T8" s="3"/>
    </row>
    <row r="9" spans="1:22" outlineLevel="1">
      <c r="B9" s="8" t="s">
        <v>13</v>
      </c>
      <c r="C9" s="421">
        <v>44756</v>
      </c>
      <c r="D9" s="1"/>
      <c r="E9" s="1"/>
      <c r="F9" s="1"/>
      <c r="G9" s="3"/>
      <c r="H9" s="3"/>
      <c r="I9" s="3"/>
      <c r="J9" s="3"/>
      <c r="K9" s="3"/>
      <c r="L9" s="3"/>
      <c r="M9" s="3"/>
      <c r="N9" s="3"/>
      <c r="O9" s="1"/>
      <c r="P9" s="3"/>
      <c r="Q9" s="3"/>
      <c r="R9" s="1"/>
      <c r="S9" s="3"/>
      <c r="T9" s="3"/>
    </row>
    <row r="11" spans="1:22" s="4" customFormat="1" ht="6" customHeight="1">
      <c r="A11" s="21"/>
      <c r="D11" s="5"/>
      <c r="G11" s="5"/>
      <c r="J11" s="5"/>
      <c r="M11" s="5"/>
      <c r="P11" s="5"/>
      <c r="S11" s="5"/>
      <c r="U11" s="69"/>
    </row>
    <row r="12" spans="1:22" s="17" customFormat="1">
      <c r="A12" s="75"/>
      <c r="D12" s="9"/>
      <c r="F12" s="17" t="s">
        <v>14</v>
      </c>
      <c r="G12" s="9"/>
      <c r="I12" s="17" t="s">
        <v>15</v>
      </c>
      <c r="J12" s="9"/>
      <c r="L12" s="17" t="s">
        <v>16</v>
      </c>
      <c r="M12" s="9"/>
      <c r="O12" s="17" t="s">
        <v>17</v>
      </c>
      <c r="P12" s="9"/>
      <c r="R12" s="17" t="s">
        <v>18</v>
      </c>
      <c r="S12" s="9"/>
    </row>
    <row r="13" spans="1:22" s="17" customFormat="1">
      <c r="A13" s="18" t="s">
        <v>19</v>
      </c>
      <c r="B13" s="429" t="s">
        <v>20</v>
      </c>
      <c r="C13" s="430"/>
      <c r="D13" s="9"/>
      <c r="F13" s="18">
        <v>2005</v>
      </c>
      <c r="G13" s="9"/>
      <c r="H13" s="68"/>
      <c r="I13" s="74">
        <v>2020</v>
      </c>
      <c r="J13" s="9"/>
      <c r="K13" s="68"/>
      <c r="L13" s="18">
        <v>2021</v>
      </c>
      <c r="M13" s="9"/>
      <c r="O13" s="18">
        <v>2022</v>
      </c>
      <c r="P13" s="9"/>
      <c r="R13" s="18">
        <v>2023</v>
      </c>
      <c r="S13" s="9"/>
      <c r="U13" s="71" t="s">
        <v>21</v>
      </c>
      <c r="V13" s="72"/>
    </row>
    <row r="14" spans="1:22" s="79" customFormat="1">
      <c r="A14" s="77"/>
      <c r="B14" s="77"/>
      <c r="C14" s="77"/>
      <c r="D14" s="78"/>
      <c r="F14" s="80"/>
      <c r="G14" s="78"/>
      <c r="I14" s="80"/>
      <c r="J14" s="78"/>
      <c r="L14" s="80"/>
      <c r="M14" s="78"/>
      <c r="O14" s="80"/>
      <c r="P14" s="78"/>
      <c r="R14" s="80"/>
      <c r="S14" s="78"/>
    </row>
    <row r="15" spans="1:22" s="6" customFormat="1" ht="6" customHeight="1">
      <c r="A15" s="22"/>
      <c r="D15" s="7"/>
      <c r="G15" s="7"/>
      <c r="J15" s="7"/>
      <c r="M15" s="7"/>
      <c r="P15" s="7"/>
      <c r="S15" s="7"/>
      <c r="U15" s="70"/>
    </row>
    <row r="17" spans="1:37" s="16" customFormat="1" ht="18.5">
      <c r="A17" s="23"/>
      <c r="B17" s="15" t="s">
        <v>22</v>
      </c>
      <c r="U17" s="23"/>
    </row>
    <row r="18" spans="1:37">
      <c r="D18" s="2"/>
      <c r="G18" s="2"/>
      <c r="J18" s="2"/>
      <c r="M18" s="2"/>
      <c r="P18" s="2"/>
      <c r="S18" s="2"/>
    </row>
    <row r="19" spans="1:37">
      <c r="A19" s="1">
        <v>1</v>
      </c>
      <c r="B19" s="8" t="s">
        <v>23</v>
      </c>
      <c r="D19" s="2"/>
      <c r="G19" s="2"/>
      <c r="J19" s="2"/>
      <c r="M19" s="2"/>
      <c r="P19" s="2"/>
      <c r="S19" s="2"/>
      <c r="U19" s="76" t="s">
        <v>24</v>
      </c>
    </row>
    <row r="20" spans="1:37">
      <c r="A20" s="20">
        <v>1.1000000000000001</v>
      </c>
      <c r="B20" s="10" t="s">
        <v>25</v>
      </c>
      <c r="D20" s="2"/>
      <c r="F20" s="334" t="s">
        <v>26</v>
      </c>
      <c r="G20" s="335"/>
      <c r="H20" s="334"/>
      <c r="I20" s="334" t="s">
        <v>26</v>
      </c>
      <c r="J20" s="335"/>
      <c r="K20" s="334"/>
      <c r="L20" s="334" t="s">
        <v>26</v>
      </c>
      <c r="M20" s="335"/>
      <c r="N20" s="334"/>
      <c r="O20" s="334" t="s">
        <v>26</v>
      </c>
      <c r="P20" s="335"/>
      <c r="Q20" s="334"/>
      <c r="R20" s="334" t="s">
        <v>26</v>
      </c>
      <c r="S20" s="2"/>
    </row>
    <row r="21" spans="1:37">
      <c r="A21" s="20">
        <v>1.2</v>
      </c>
      <c r="B21" s="10" t="s">
        <v>27</v>
      </c>
      <c r="D21" s="2"/>
      <c r="F21" s="113">
        <v>904</v>
      </c>
      <c r="G21" s="114"/>
      <c r="H21" s="113"/>
      <c r="I21" s="113">
        <v>743</v>
      </c>
      <c r="J21" s="114"/>
      <c r="K21" s="113"/>
      <c r="L21" s="113">
        <v>743</v>
      </c>
      <c r="M21" s="114"/>
      <c r="N21" s="113"/>
      <c r="O21" s="113">
        <v>743</v>
      </c>
      <c r="P21" s="114"/>
      <c r="Q21" s="113"/>
      <c r="R21" s="113">
        <v>743</v>
      </c>
      <c r="S21" s="2"/>
      <c r="U21" s="416" t="s">
        <v>28</v>
      </c>
    </row>
    <row r="22" spans="1:37">
      <c r="A22" s="20">
        <v>1.3</v>
      </c>
      <c r="B22" s="10" t="s">
        <v>29</v>
      </c>
      <c r="D22" s="2"/>
      <c r="F22" s="334" t="s">
        <v>26</v>
      </c>
      <c r="G22" s="335"/>
      <c r="H22" s="334"/>
      <c r="I22" s="334" t="s">
        <v>26</v>
      </c>
      <c r="J22" s="335"/>
      <c r="K22" s="334"/>
      <c r="L22" s="334" t="s">
        <v>26</v>
      </c>
      <c r="M22" s="335"/>
      <c r="N22" s="334"/>
      <c r="O22" s="334" t="s">
        <v>26</v>
      </c>
      <c r="P22" s="335"/>
      <c r="Q22" s="334"/>
      <c r="R22" s="334" t="s">
        <v>26</v>
      </c>
      <c r="S22" s="2"/>
      <c r="U22" s="416"/>
    </row>
    <row r="23" spans="1:37">
      <c r="A23" s="20">
        <v>1.4</v>
      </c>
      <c r="B23" s="10" t="s">
        <v>30</v>
      </c>
      <c r="D23" s="2"/>
      <c r="F23" s="113">
        <v>103</v>
      </c>
      <c r="G23" s="114"/>
      <c r="H23" s="113"/>
      <c r="I23" s="113">
        <v>70</v>
      </c>
      <c r="J23" s="114"/>
      <c r="K23" s="113"/>
      <c r="L23" s="113">
        <v>70</v>
      </c>
      <c r="M23" s="114"/>
      <c r="N23" s="113"/>
      <c r="O23" s="113">
        <v>70</v>
      </c>
      <c r="P23" s="114"/>
      <c r="Q23" s="113"/>
      <c r="R23" s="113">
        <v>0</v>
      </c>
      <c r="S23" s="2"/>
      <c r="U23" s="416" t="s">
        <v>31</v>
      </c>
    </row>
    <row r="24" spans="1:37">
      <c r="A24" s="20">
        <v>1.5</v>
      </c>
      <c r="B24" s="10" t="s">
        <v>32</v>
      </c>
      <c r="D24" s="2"/>
      <c r="F24" s="113"/>
      <c r="G24" s="114"/>
      <c r="H24" s="113"/>
      <c r="I24" s="113"/>
      <c r="J24" s="114"/>
      <c r="K24" s="113"/>
      <c r="L24" s="113"/>
      <c r="M24" s="114"/>
      <c r="N24" s="113"/>
      <c r="O24" s="113"/>
      <c r="P24" s="114"/>
      <c r="Q24" s="113"/>
      <c r="R24" s="113"/>
      <c r="S24" s="2"/>
    </row>
    <row r="25" spans="1:37">
      <c r="A25" s="20" t="s">
        <v>33</v>
      </c>
      <c r="B25" s="11" t="s">
        <v>34</v>
      </c>
      <c r="D25" s="2"/>
      <c r="F25" s="334" t="s">
        <v>26</v>
      </c>
      <c r="G25" s="114"/>
      <c r="H25" s="113"/>
      <c r="I25" s="334" t="s">
        <v>26</v>
      </c>
      <c r="J25" s="114"/>
      <c r="K25" s="113"/>
      <c r="L25" s="334" t="s">
        <v>26</v>
      </c>
      <c r="M25" s="114"/>
      <c r="N25" s="113"/>
      <c r="O25" s="334" t="s">
        <v>26</v>
      </c>
      <c r="P25" s="114"/>
      <c r="Q25" s="113"/>
      <c r="R25" s="334" t="s">
        <v>26</v>
      </c>
      <c r="S25" s="2"/>
    </row>
    <row r="26" spans="1:37">
      <c r="A26" s="20" t="s">
        <v>35</v>
      </c>
      <c r="B26" s="11" t="s">
        <v>36</v>
      </c>
      <c r="D26" s="2"/>
      <c r="F26" s="334" t="s">
        <v>26</v>
      </c>
      <c r="G26" s="114"/>
      <c r="H26" s="113"/>
      <c r="I26" s="334" t="s">
        <v>26</v>
      </c>
      <c r="J26" s="114"/>
      <c r="K26" s="113"/>
      <c r="L26" s="334" t="s">
        <v>26</v>
      </c>
      <c r="M26" s="114"/>
      <c r="N26" s="113"/>
      <c r="O26" s="334" t="s">
        <v>26</v>
      </c>
      <c r="P26" s="114"/>
      <c r="Q26" s="113"/>
      <c r="R26" s="334" t="s">
        <v>26</v>
      </c>
      <c r="S26" s="2"/>
    </row>
    <row r="27" spans="1:37">
      <c r="A27" s="20" t="s">
        <v>37</v>
      </c>
      <c r="B27" s="11" t="s">
        <v>38</v>
      </c>
      <c r="D27" s="2"/>
      <c r="F27" s="334" t="s">
        <v>26</v>
      </c>
      <c r="G27" s="114"/>
      <c r="H27" s="113"/>
      <c r="I27" s="334" t="s">
        <v>26</v>
      </c>
      <c r="J27" s="114"/>
      <c r="K27" s="113"/>
      <c r="L27" s="334" t="s">
        <v>26</v>
      </c>
      <c r="M27" s="114"/>
      <c r="N27" s="113"/>
      <c r="O27" s="334" t="s">
        <v>26</v>
      </c>
      <c r="P27" s="114"/>
      <c r="Q27" s="113"/>
      <c r="R27" s="334" t="s">
        <v>26</v>
      </c>
      <c r="S27" s="2"/>
    </row>
    <row r="28" spans="1:37" ht="29">
      <c r="A28" s="20" t="s">
        <v>39</v>
      </c>
      <c r="B28" s="11" t="s">
        <v>40</v>
      </c>
      <c r="D28" s="2"/>
      <c r="F28" s="113">
        <v>0</v>
      </c>
      <c r="G28" s="114"/>
      <c r="H28" s="113"/>
      <c r="I28" s="113">
        <v>2395</v>
      </c>
      <c r="J28" s="114"/>
      <c r="K28" s="113"/>
      <c r="L28" s="113">
        <v>2676</v>
      </c>
      <c r="M28" s="114"/>
      <c r="N28" s="113"/>
      <c r="O28" s="113" t="s">
        <v>41</v>
      </c>
      <c r="P28" s="114"/>
      <c r="Q28" s="113"/>
      <c r="R28" s="113" t="s">
        <v>41</v>
      </c>
      <c r="S28" s="2"/>
      <c r="U28" s="428" t="s">
        <v>42</v>
      </c>
      <c r="V28" s="186"/>
      <c r="W28" s="186"/>
      <c r="X28" s="186"/>
      <c r="Y28" s="186"/>
      <c r="Z28" s="186"/>
      <c r="AA28" s="186"/>
      <c r="AB28" s="186"/>
      <c r="AC28" s="186"/>
      <c r="AD28" s="186"/>
      <c r="AE28" s="186"/>
      <c r="AF28" s="186"/>
      <c r="AG28" s="186"/>
      <c r="AH28" s="186"/>
      <c r="AI28" s="186"/>
      <c r="AJ28" s="186"/>
      <c r="AK28" s="186"/>
    </row>
    <row r="29" spans="1:37" ht="29">
      <c r="A29" s="20" t="s">
        <v>43</v>
      </c>
      <c r="B29" s="11" t="s">
        <v>44</v>
      </c>
      <c r="D29" s="2"/>
      <c r="F29" s="113">
        <v>0</v>
      </c>
      <c r="G29" s="114"/>
      <c r="H29" s="113"/>
      <c r="I29" s="113">
        <v>414</v>
      </c>
      <c r="J29" s="114"/>
      <c r="K29" s="113"/>
      <c r="L29" s="113">
        <v>320</v>
      </c>
      <c r="M29" s="114"/>
      <c r="N29" s="113"/>
      <c r="O29" s="113" t="s">
        <v>41</v>
      </c>
      <c r="P29" s="114"/>
      <c r="Q29" s="113"/>
      <c r="R29" s="113" t="s">
        <v>41</v>
      </c>
      <c r="S29" s="2"/>
      <c r="U29" s="428" t="s">
        <v>42</v>
      </c>
      <c r="V29" s="186"/>
      <c r="W29" s="186"/>
      <c r="X29" s="186"/>
      <c r="Y29" s="186"/>
      <c r="Z29" s="186"/>
      <c r="AA29" s="186"/>
      <c r="AB29" s="186"/>
      <c r="AC29" s="186"/>
      <c r="AD29" s="186"/>
      <c r="AE29" s="186"/>
      <c r="AF29" s="186"/>
      <c r="AG29" s="186"/>
      <c r="AH29" s="186"/>
      <c r="AI29" s="186"/>
      <c r="AJ29" s="186"/>
      <c r="AK29" s="186"/>
    </row>
    <row r="30" spans="1:37">
      <c r="A30" s="20">
        <v>1.6</v>
      </c>
      <c r="B30" s="10" t="s">
        <v>45</v>
      </c>
      <c r="D30" s="2"/>
      <c r="F30" s="334" t="s">
        <v>26</v>
      </c>
      <c r="G30" s="114"/>
      <c r="H30" s="113"/>
      <c r="I30" s="334" t="s">
        <v>26</v>
      </c>
      <c r="J30" s="114"/>
      <c r="K30" s="113"/>
      <c r="L30" s="334" t="s">
        <v>26</v>
      </c>
      <c r="M30" s="114"/>
      <c r="N30" s="113"/>
      <c r="O30" s="334" t="s">
        <v>26</v>
      </c>
      <c r="P30" s="114"/>
      <c r="Q30" s="113"/>
      <c r="R30" s="334" t="s">
        <v>26</v>
      </c>
      <c r="S30" s="2"/>
    </row>
    <row r="31" spans="1:37">
      <c r="B31" s="11"/>
      <c r="D31" s="2"/>
      <c r="F31" s="113"/>
      <c r="G31" s="114"/>
      <c r="H31" s="113"/>
      <c r="I31" s="113"/>
      <c r="J31" s="114"/>
      <c r="K31" s="113"/>
      <c r="L31" s="113"/>
      <c r="M31" s="114"/>
      <c r="N31" s="113"/>
      <c r="O31" s="113"/>
      <c r="P31" s="114"/>
      <c r="Q31" s="113"/>
      <c r="R31" s="113"/>
      <c r="S31" s="2"/>
    </row>
    <row r="32" spans="1:37" s="139" customFormat="1" ht="18.5">
      <c r="A32" s="138" t="s">
        <v>46</v>
      </c>
      <c r="B32" s="138"/>
      <c r="E32" s="140"/>
      <c r="F32" s="140"/>
      <c r="G32" s="140"/>
      <c r="H32" s="140"/>
      <c r="I32" s="140"/>
      <c r="J32" s="140"/>
      <c r="K32" s="140"/>
      <c r="L32" s="140"/>
      <c r="M32" s="140"/>
      <c r="N32" s="140"/>
      <c r="O32" s="140"/>
      <c r="P32" s="140"/>
      <c r="Q32" s="140"/>
      <c r="R32" s="140"/>
      <c r="S32" s="140"/>
      <c r="U32" s="141"/>
    </row>
    <row r="33" spans="1:21" outlineLevel="1">
      <c r="A33" s="1">
        <v>2</v>
      </c>
      <c r="B33" s="8" t="s">
        <v>47</v>
      </c>
      <c r="D33" s="2"/>
      <c r="F33" s="113"/>
      <c r="G33" s="114"/>
      <c r="H33" s="113"/>
      <c r="I33" s="113"/>
      <c r="J33" s="114"/>
      <c r="K33" s="113"/>
      <c r="L33" s="113"/>
      <c r="M33" s="114"/>
      <c r="N33" s="113"/>
      <c r="O33" s="113"/>
      <c r="P33" s="114"/>
      <c r="Q33" s="113"/>
      <c r="R33" s="113"/>
      <c r="S33" s="2"/>
    </row>
    <row r="34" spans="1:21" outlineLevel="1">
      <c r="A34" s="20">
        <v>2.1</v>
      </c>
      <c r="B34" s="10" t="s">
        <v>25</v>
      </c>
      <c r="D34" s="2"/>
      <c r="F34" s="334" t="s">
        <v>26</v>
      </c>
      <c r="G34" s="114"/>
      <c r="H34" s="113"/>
      <c r="I34" s="334" t="s">
        <v>26</v>
      </c>
      <c r="J34" s="114"/>
      <c r="K34" s="113"/>
      <c r="L34" s="334" t="s">
        <v>26</v>
      </c>
      <c r="M34" s="114"/>
      <c r="N34" s="113"/>
      <c r="O34" s="334" t="s">
        <v>26</v>
      </c>
      <c r="P34" s="114"/>
      <c r="Q34" s="113"/>
      <c r="R34" s="334" t="s">
        <v>26</v>
      </c>
      <c r="S34" s="2"/>
    </row>
    <row r="35" spans="1:21" outlineLevel="1">
      <c r="A35" s="20">
        <v>2.2000000000000002</v>
      </c>
      <c r="B35" s="10" t="s">
        <v>27</v>
      </c>
      <c r="D35" s="2"/>
      <c r="F35" s="113">
        <v>2181551</v>
      </c>
      <c r="G35" s="114"/>
      <c r="H35" s="113"/>
      <c r="I35" s="113">
        <v>3117978</v>
      </c>
      <c r="J35" s="114"/>
      <c r="K35" s="113"/>
      <c r="L35" s="113">
        <v>3179666</v>
      </c>
      <c r="M35" s="114"/>
      <c r="N35" s="113"/>
      <c r="O35" s="113">
        <v>2949557</v>
      </c>
      <c r="P35" s="114"/>
      <c r="Q35" s="113"/>
      <c r="R35" s="113">
        <v>3020138</v>
      </c>
      <c r="S35" s="2"/>
      <c r="U35" s="20" t="s">
        <v>48</v>
      </c>
    </row>
    <row r="36" spans="1:21" outlineLevel="1">
      <c r="A36" s="20">
        <v>2.2999999999999998</v>
      </c>
      <c r="B36" s="10" t="s">
        <v>29</v>
      </c>
      <c r="D36" s="2"/>
      <c r="F36" s="334" t="s">
        <v>26</v>
      </c>
      <c r="G36" s="114"/>
      <c r="H36" s="113"/>
      <c r="I36" s="334" t="s">
        <v>26</v>
      </c>
      <c r="J36" s="114"/>
      <c r="K36" s="113"/>
      <c r="L36" s="334" t="s">
        <v>26</v>
      </c>
      <c r="M36" s="114"/>
      <c r="N36" s="113"/>
      <c r="O36" s="334" t="s">
        <v>26</v>
      </c>
      <c r="P36" s="114"/>
      <c r="Q36" s="113"/>
      <c r="R36" s="334" t="s">
        <v>26</v>
      </c>
      <c r="S36" s="2"/>
    </row>
    <row r="37" spans="1:21" outlineLevel="1">
      <c r="A37" s="20">
        <v>2.4</v>
      </c>
      <c r="B37" s="10" t="s">
        <v>30</v>
      </c>
      <c r="D37" s="2"/>
      <c r="F37" s="113">
        <v>80129</v>
      </c>
      <c r="G37" s="114"/>
      <c r="H37" s="113"/>
      <c r="I37" s="113">
        <v>4056</v>
      </c>
      <c r="J37" s="114"/>
      <c r="K37" s="113"/>
      <c r="L37" s="334">
        <v>2963</v>
      </c>
      <c r="M37" s="336"/>
      <c r="N37" s="334"/>
      <c r="O37" s="334">
        <v>28343</v>
      </c>
      <c r="P37" s="114"/>
      <c r="Q37" s="113"/>
      <c r="R37" s="113">
        <v>27762</v>
      </c>
      <c r="S37" s="2"/>
    </row>
    <row r="38" spans="1:21" outlineLevel="1">
      <c r="A38" s="20">
        <v>2.5</v>
      </c>
      <c r="B38" s="10" t="s">
        <v>32</v>
      </c>
      <c r="D38" s="2"/>
      <c r="F38" s="113"/>
      <c r="G38" s="114"/>
      <c r="H38" s="113"/>
      <c r="I38" s="113"/>
      <c r="J38" s="114"/>
      <c r="K38" s="113"/>
      <c r="L38" s="113"/>
      <c r="M38" s="114"/>
      <c r="N38" s="113"/>
      <c r="O38" s="113"/>
      <c r="P38" s="114"/>
      <c r="Q38" s="113"/>
      <c r="R38" s="113"/>
      <c r="S38" s="2"/>
    </row>
    <row r="39" spans="1:21" outlineLevel="1">
      <c r="A39" s="20" t="s">
        <v>49</v>
      </c>
      <c r="B39" s="11" t="s">
        <v>34</v>
      </c>
      <c r="D39" s="2"/>
      <c r="F39" s="334" t="s">
        <v>26</v>
      </c>
      <c r="G39" s="114"/>
      <c r="H39" s="113"/>
      <c r="I39" s="334" t="s">
        <v>26</v>
      </c>
      <c r="J39" s="114"/>
      <c r="K39" s="113"/>
      <c r="L39" s="334" t="s">
        <v>26</v>
      </c>
      <c r="M39" s="114"/>
      <c r="N39" s="113"/>
      <c r="O39" s="334" t="s">
        <v>26</v>
      </c>
      <c r="P39" s="114"/>
      <c r="Q39" s="113"/>
      <c r="R39" s="334" t="s">
        <v>26</v>
      </c>
      <c r="S39" s="2"/>
    </row>
    <row r="40" spans="1:21" outlineLevel="1">
      <c r="A40" s="20" t="s">
        <v>50</v>
      </c>
      <c r="B40" s="11" t="s">
        <v>36</v>
      </c>
      <c r="D40" s="2"/>
      <c r="F40" s="334" t="s">
        <v>26</v>
      </c>
      <c r="G40" s="114"/>
      <c r="H40" s="113"/>
      <c r="I40" s="334" t="s">
        <v>26</v>
      </c>
      <c r="J40" s="114"/>
      <c r="K40" s="113"/>
      <c r="L40" s="334" t="s">
        <v>26</v>
      </c>
      <c r="M40" s="114"/>
      <c r="N40" s="113"/>
      <c r="O40" s="334" t="s">
        <v>26</v>
      </c>
      <c r="P40" s="114"/>
      <c r="Q40" s="113"/>
      <c r="R40" s="334" t="s">
        <v>26</v>
      </c>
      <c r="S40" s="2"/>
    </row>
    <row r="41" spans="1:21" outlineLevel="1">
      <c r="A41" s="20" t="s">
        <v>51</v>
      </c>
      <c r="B41" s="11" t="s">
        <v>38</v>
      </c>
      <c r="D41" s="2"/>
      <c r="F41" s="334" t="s">
        <v>26</v>
      </c>
      <c r="G41" s="114"/>
      <c r="H41" s="113"/>
      <c r="I41" s="334" t="s">
        <v>26</v>
      </c>
      <c r="J41" s="114"/>
      <c r="K41" s="113"/>
      <c r="L41" s="334" t="s">
        <v>26</v>
      </c>
      <c r="M41" s="114"/>
      <c r="N41" s="113"/>
      <c r="O41" s="334" t="s">
        <v>26</v>
      </c>
      <c r="P41" s="114"/>
      <c r="Q41" s="113"/>
      <c r="R41" s="334" t="s">
        <v>26</v>
      </c>
      <c r="S41" s="2"/>
    </row>
    <row r="42" spans="1:21" outlineLevel="1">
      <c r="A42" s="20" t="s">
        <v>52</v>
      </c>
      <c r="B42" s="11" t="s">
        <v>40</v>
      </c>
      <c r="D42" s="2"/>
      <c r="F42" s="334" t="s">
        <v>26</v>
      </c>
      <c r="G42" s="114"/>
      <c r="H42" s="113"/>
      <c r="I42" s="334">
        <v>5699000</v>
      </c>
      <c r="J42" s="114"/>
      <c r="K42" s="113"/>
      <c r="L42" s="113">
        <v>6219000</v>
      </c>
      <c r="M42" s="114"/>
      <c r="N42" s="113"/>
      <c r="O42" s="334" t="s">
        <v>41</v>
      </c>
      <c r="P42" s="336"/>
      <c r="Q42" s="334"/>
      <c r="R42" s="334" t="s">
        <v>41</v>
      </c>
      <c r="S42" s="2"/>
      <c r="U42" s="394" t="s">
        <v>53</v>
      </c>
    </row>
    <row r="43" spans="1:21" outlineLevel="1">
      <c r="A43" s="20" t="s">
        <v>54</v>
      </c>
      <c r="B43" s="11" t="s">
        <v>44</v>
      </c>
      <c r="D43" s="2"/>
      <c r="F43" s="334" t="s">
        <v>26</v>
      </c>
      <c r="G43" s="114"/>
      <c r="H43" s="113"/>
      <c r="I43" s="334">
        <v>1425000</v>
      </c>
      <c r="J43" s="114"/>
      <c r="K43" s="113"/>
      <c r="L43" s="113">
        <v>1300000</v>
      </c>
      <c r="M43" s="114"/>
      <c r="N43" s="113"/>
      <c r="O43" s="334" t="s">
        <v>41</v>
      </c>
      <c r="P43" s="336"/>
      <c r="Q43" s="334"/>
      <c r="R43" s="334" t="s">
        <v>41</v>
      </c>
      <c r="S43" s="2"/>
      <c r="U43" s="394" t="s">
        <v>53</v>
      </c>
    </row>
    <row r="44" spans="1:21" outlineLevel="1">
      <c r="A44" s="20">
        <v>2.6</v>
      </c>
      <c r="B44" s="10" t="s">
        <v>45</v>
      </c>
      <c r="D44" s="2"/>
      <c r="F44" s="337">
        <v>3925534</v>
      </c>
      <c r="G44" s="114"/>
      <c r="H44" s="113"/>
      <c r="I44" s="334">
        <v>3917674</v>
      </c>
      <c r="J44" s="381"/>
      <c r="K44" s="337"/>
      <c r="L44" s="337">
        <v>3802917</v>
      </c>
      <c r="M44" s="336"/>
      <c r="N44" s="337"/>
      <c r="O44" s="337">
        <v>3839900</v>
      </c>
      <c r="P44" s="114"/>
      <c r="Q44" s="113"/>
      <c r="R44" s="113">
        <v>3948374</v>
      </c>
      <c r="S44" s="2"/>
      <c r="U44" s="382" t="s">
        <v>55</v>
      </c>
    </row>
    <row r="45" spans="1:21">
      <c r="B45" s="11"/>
      <c r="D45" s="2"/>
      <c r="F45" s="113"/>
      <c r="G45" s="114"/>
      <c r="H45" s="113"/>
      <c r="I45" s="113"/>
      <c r="J45" s="114"/>
      <c r="K45" s="113"/>
      <c r="L45" s="113"/>
      <c r="M45" s="114"/>
      <c r="N45" s="113"/>
      <c r="O45" s="113"/>
      <c r="P45" s="114"/>
      <c r="Q45" s="113"/>
      <c r="R45" s="113"/>
      <c r="S45" s="2"/>
    </row>
    <row r="46" spans="1:21" s="139" customFormat="1" ht="18.5" collapsed="1">
      <c r="A46" s="138" t="s">
        <v>46</v>
      </c>
      <c r="B46" s="138"/>
      <c r="E46" s="140"/>
      <c r="F46" s="140"/>
      <c r="G46" s="140"/>
      <c r="H46" s="140"/>
      <c r="I46" s="140"/>
      <c r="J46" s="140"/>
      <c r="K46" s="140"/>
      <c r="L46" s="140"/>
      <c r="M46" s="140"/>
      <c r="N46" s="140"/>
      <c r="O46" s="140"/>
      <c r="P46" s="140"/>
      <c r="Q46" s="140"/>
      <c r="R46" s="140"/>
      <c r="S46" s="140"/>
      <c r="U46" s="141"/>
    </row>
    <row r="47" spans="1:21" hidden="1" outlineLevel="1">
      <c r="D47" s="2"/>
      <c r="F47" s="113"/>
      <c r="G47" s="114"/>
      <c r="H47" s="113"/>
      <c r="I47" s="113"/>
      <c r="J47" s="114"/>
      <c r="K47" s="113"/>
      <c r="L47" s="113"/>
      <c r="M47" s="114"/>
      <c r="N47" s="113"/>
      <c r="O47" s="113"/>
      <c r="P47" s="114"/>
      <c r="Q47" s="113"/>
      <c r="R47" s="113"/>
      <c r="S47" s="2"/>
    </row>
    <row r="48" spans="1:21" hidden="1" outlineLevel="1">
      <c r="A48" s="1" t="s">
        <v>56</v>
      </c>
      <c r="B48" s="8" t="s">
        <v>57</v>
      </c>
      <c r="D48" s="2"/>
      <c r="F48" s="113"/>
      <c r="G48" s="114"/>
      <c r="H48" s="113"/>
      <c r="I48" s="113"/>
      <c r="J48" s="114"/>
      <c r="K48" s="113"/>
      <c r="L48" s="113"/>
      <c r="M48" s="114"/>
      <c r="N48" s="113"/>
      <c r="O48" s="113"/>
      <c r="P48" s="114"/>
      <c r="Q48" s="113"/>
      <c r="R48" s="113"/>
      <c r="S48" s="2"/>
    </row>
    <row r="49" spans="1:21" hidden="1" outlineLevel="1">
      <c r="A49" s="20" t="s">
        <v>58</v>
      </c>
      <c r="B49" s="10" t="s">
        <v>25</v>
      </c>
      <c r="D49" s="2"/>
      <c r="F49" s="113"/>
      <c r="G49" s="114"/>
      <c r="H49" s="113"/>
      <c r="I49" s="113"/>
      <c r="J49" s="114"/>
      <c r="K49" s="113"/>
      <c r="L49" s="113"/>
      <c r="M49" s="114"/>
      <c r="N49" s="113"/>
      <c r="O49" s="113"/>
      <c r="P49" s="114"/>
      <c r="Q49" s="113"/>
      <c r="R49" s="113"/>
      <c r="S49" s="2"/>
    </row>
    <row r="50" spans="1:21" hidden="1" outlineLevel="1">
      <c r="A50" s="20" t="s">
        <v>59</v>
      </c>
      <c r="B50" s="10" t="s">
        <v>27</v>
      </c>
      <c r="D50" s="2"/>
      <c r="F50" s="113"/>
      <c r="G50" s="114"/>
      <c r="H50" s="113"/>
      <c r="I50" s="113"/>
      <c r="J50" s="114"/>
      <c r="K50" s="113"/>
      <c r="L50" s="113"/>
      <c r="M50" s="114"/>
      <c r="N50" s="113"/>
      <c r="O50" s="113"/>
      <c r="P50" s="114"/>
      <c r="Q50" s="113"/>
      <c r="R50" s="113"/>
      <c r="S50" s="2"/>
    </row>
    <row r="51" spans="1:21" hidden="1" outlineLevel="1">
      <c r="A51" s="20" t="s">
        <v>60</v>
      </c>
      <c r="B51" s="10" t="s">
        <v>29</v>
      </c>
      <c r="D51" s="2"/>
      <c r="F51" s="113"/>
      <c r="G51" s="114"/>
      <c r="H51" s="113"/>
      <c r="I51" s="113"/>
      <c r="J51" s="114"/>
      <c r="K51" s="113"/>
      <c r="L51" s="113"/>
      <c r="M51" s="114"/>
      <c r="N51" s="113"/>
      <c r="O51" s="113"/>
      <c r="P51" s="114"/>
      <c r="Q51" s="113"/>
      <c r="R51" s="113"/>
      <c r="S51" s="2"/>
    </row>
    <row r="52" spans="1:21" hidden="1" outlineLevel="1">
      <c r="A52" s="20" t="s">
        <v>61</v>
      </c>
      <c r="B52" s="10" t="s">
        <v>30</v>
      </c>
      <c r="D52" s="2"/>
      <c r="F52" s="113"/>
      <c r="G52" s="114"/>
      <c r="H52" s="113"/>
      <c r="I52" s="113"/>
      <c r="J52" s="114"/>
      <c r="K52" s="113"/>
      <c r="L52" s="113"/>
      <c r="M52" s="114"/>
      <c r="N52" s="113"/>
      <c r="O52" s="113"/>
      <c r="P52" s="114"/>
      <c r="Q52" s="113"/>
      <c r="R52" s="113"/>
      <c r="S52" s="2"/>
    </row>
    <row r="53" spans="1:21" hidden="1" outlineLevel="1">
      <c r="A53" s="20" t="s">
        <v>62</v>
      </c>
      <c r="B53" s="10" t="s">
        <v>32</v>
      </c>
      <c r="D53" s="2"/>
      <c r="F53" s="113"/>
      <c r="G53" s="114"/>
      <c r="H53" s="113"/>
      <c r="I53" s="113"/>
      <c r="J53" s="114"/>
      <c r="K53" s="113"/>
      <c r="L53" s="113"/>
      <c r="M53" s="114"/>
      <c r="N53" s="113"/>
      <c r="O53" s="113"/>
      <c r="P53" s="114"/>
      <c r="Q53" s="113"/>
      <c r="R53" s="113"/>
      <c r="S53" s="2"/>
    </row>
    <row r="54" spans="1:21" hidden="1" outlineLevel="1">
      <c r="A54" s="20" t="s">
        <v>63</v>
      </c>
      <c r="B54" s="11" t="s">
        <v>34</v>
      </c>
      <c r="D54" s="2"/>
      <c r="F54" s="113"/>
      <c r="G54" s="114"/>
      <c r="H54" s="113"/>
      <c r="I54" s="113"/>
      <c r="J54" s="114"/>
      <c r="K54" s="113"/>
      <c r="L54" s="113"/>
      <c r="M54" s="114"/>
      <c r="N54" s="113"/>
      <c r="O54" s="113"/>
      <c r="P54" s="114"/>
      <c r="Q54" s="113"/>
      <c r="R54" s="113"/>
      <c r="S54" s="2"/>
    </row>
    <row r="55" spans="1:21" hidden="1" outlineLevel="1">
      <c r="A55" s="20" t="s">
        <v>64</v>
      </c>
      <c r="B55" s="11" t="s">
        <v>36</v>
      </c>
      <c r="D55" s="2"/>
      <c r="F55" s="113"/>
      <c r="G55" s="114"/>
      <c r="H55" s="113"/>
      <c r="I55" s="113"/>
      <c r="J55" s="114"/>
      <c r="K55" s="113"/>
      <c r="L55" s="113"/>
      <c r="M55" s="114"/>
      <c r="N55" s="113"/>
      <c r="O55" s="113"/>
      <c r="P55" s="114"/>
      <c r="Q55" s="113"/>
      <c r="R55" s="113"/>
      <c r="S55" s="2"/>
    </row>
    <row r="56" spans="1:21" hidden="1" outlineLevel="1">
      <c r="A56" s="20" t="s">
        <v>65</v>
      </c>
      <c r="B56" s="11" t="s">
        <v>38</v>
      </c>
      <c r="D56" s="2"/>
      <c r="F56" s="113"/>
      <c r="G56" s="114"/>
      <c r="H56" s="113"/>
      <c r="I56" s="113"/>
      <c r="J56" s="114"/>
      <c r="K56" s="113"/>
      <c r="L56" s="113"/>
      <c r="M56" s="114"/>
      <c r="N56" s="113"/>
      <c r="O56" s="113"/>
      <c r="P56" s="114"/>
      <c r="Q56" s="113"/>
      <c r="R56" s="113"/>
      <c r="S56" s="2"/>
    </row>
    <row r="57" spans="1:21" hidden="1" outlineLevel="1">
      <c r="A57" s="20" t="s">
        <v>66</v>
      </c>
      <c r="B57" s="11" t="s">
        <v>40</v>
      </c>
      <c r="D57" s="2"/>
      <c r="F57" s="113"/>
      <c r="G57" s="114"/>
      <c r="H57" s="113"/>
      <c r="I57" s="113"/>
      <c r="J57" s="114"/>
      <c r="K57" s="113"/>
      <c r="L57" s="113"/>
      <c r="M57" s="114"/>
      <c r="N57" s="113"/>
      <c r="O57" s="113"/>
      <c r="P57" s="114"/>
      <c r="Q57" s="113"/>
      <c r="R57" s="113"/>
      <c r="S57" s="2"/>
    </row>
    <row r="58" spans="1:21" hidden="1" outlineLevel="1">
      <c r="A58" s="20" t="s">
        <v>67</v>
      </c>
      <c r="B58" s="11" t="s">
        <v>44</v>
      </c>
      <c r="D58" s="2"/>
      <c r="F58" s="113"/>
      <c r="G58" s="114"/>
      <c r="H58" s="113"/>
      <c r="I58" s="113"/>
      <c r="J58" s="114"/>
      <c r="K58" s="113"/>
      <c r="L58" s="113"/>
      <c r="M58" s="114"/>
      <c r="N58" s="113"/>
      <c r="O58" s="113"/>
      <c r="P58" s="114"/>
      <c r="Q58" s="113"/>
      <c r="R58" s="113"/>
      <c r="S58" s="2"/>
    </row>
    <row r="59" spans="1:21" hidden="1" outlineLevel="1">
      <c r="A59" s="20" t="s">
        <v>68</v>
      </c>
      <c r="B59" s="10" t="s">
        <v>45</v>
      </c>
      <c r="D59" s="2"/>
      <c r="F59" s="113"/>
      <c r="G59" s="114"/>
      <c r="H59" s="113"/>
      <c r="I59" s="113"/>
      <c r="J59" s="114"/>
      <c r="K59" s="113"/>
      <c r="L59" s="113"/>
      <c r="M59" s="114"/>
      <c r="N59" s="113"/>
      <c r="O59" s="113"/>
      <c r="P59" s="114"/>
      <c r="Q59" s="113"/>
      <c r="R59" s="113"/>
      <c r="S59" s="2"/>
    </row>
    <row r="60" spans="1:21" hidden="1" outlineLevel="1">
      <c r="D60" s="2"/>
      <c r="F60" s="113"/>
      <c r="G60" s="114"/>
      <c r="H60" s="113"/>
      <c r="I60" s="113"/>
      <c r="J60" s="114"/>
      <c r="K60" s="113"/>
      <c r="L60" s="113"/>
      <c r="M60" s="114"/>
      <c r="N60" s="113"/>
      <c r="O60" s="113"/>
      <c r="P60" s="114"/>
      <c r="Q60" s="113"/>
      <c r="R60" s="113"/>
      <c r="S60" s="2"/>
    </row>
    <row r="61" spans="1:21" hidden="1" outlineLevel="1">
      <c r="A61" s="1" t="s">
        <v>69</v>
      </c>
      <c r="B61" s="8" t="s">
        <v>70</v>
      </c>
      <c r="D61" s="2"/>
      <c r="F61" s="113"/>
      <c r="G61" s="114"/>
      <c r="H61" s="113"/>
      <c r="I61" s="113"/>
      <c r="J61" s="114"/>
      <c r="K61" s="113"/>
      <c r="L61" s="113"/>
      <c r="M61" s="114"/>
      <c r="N61" s="113"/>
      <c r="O61" s="113"/>
      <c r="P61" s="114"/>
      <c r="Q61" s="113"/>
      <c r="R61" s="113"/>
      <c r="S61" s="2"/>
      <c r="U61" s="76" t="s">
        <v>71</v>
      </c>
    </row>
    <row r="62" spans="1:21" hidden="1" outlineLevel="1">
      <c r="A62" s="20" t="s">
        <v>72</v>
      </c>
      <c r="B62" s="10" t="s">
        <v>25</v>
      </c>
      <c r="D62" s="2"/>
      <c r="F62" s="113"/>
      <c r="G62" s="114"/>
      <c r="H62" s="113"/>
      <c r="I62" s="113"/>
      <c r="J62" s="114"/>
      <c r="K62" s="113"/>
      <c r="L62" s="113"/>
      <c r="M62" s="114"/>
      <c r="N62" s="113"/>
      <c r="O62" s="113"/>
      <c r="P62" s="114"/>
      <c r="Q62" s="113"/>
      <c r="R62" s="113"/>
      <c r="S62" s="2"/>
    </row>
    <row r="63" spans="1:21" hidden="1" outlineLevel="1">
      <c r="A63" s="20" t="s">
        <v>73</v>
      </c>
      <c r="B63" s="10" t="s">
        <v>27</v>
      </c>
      <c r="D63" s="2"/>
      <c r="F63" s="113"/>
      <c r="G63" s="114"/>
      <c r="H63" s="113"/>
      <c r="I63" s="113"/>
      <c r="J63" s="114"/>
      <c r="K63" s="113"/>
      <c r="L63" s="113"/>
      <c r="M63" s="114"/>
      <c r="N63" s="113"/>
      <c r="O63" s="113"/>
      <c r="P63" s="114"/>
      <c r="Q63" s="113"/>
      <c r="R63" s="113"/>
      <c r="S63" s="2"/>
    </row>
    <row r="64" spans="1:21" hidden="1" outlineLevel="1">
      <c r="A64" s="20" t="s">
        <v>74</v>
      </c>
      <c r="B64" s="10" t="s">
        <v>29</v>
      </c>
      <c r="D64" s="2"/>
      <c r="F64" s="113"/>
      <c r="G64" s="114"/>
      <c r="H64" s="113"/>
      <c r="I64" s="113"/>
      <c r="J64" s="114"/>
      <c r="K64" s="113"/>
      <c r="L64" s="113"/>
      <c r="M64" s="114"/>
      <c r="N64" s="113"/>
      <c r="O64" s="113"/>
      <c r="P64" s="114"/>
      <c r="Q64" s="113"/>
      <c r="R64" s="113"/>
      <c r="S64" s="2"/>
    </row>
    <row r="65" spans="1:21" hidden="1" outlineLevel="1">
      <c r="A65" s="20" t="s">
        <v>75</v>
      </c>
      <c r="B65" s="10" t="s">
        <v>30</v>
      </c>
      <c r="D65" s="2"/>
      <c r="F65" s="113"/>
      <c r="G65" s="114"/>
      <c r="H65" s="113"/>
      <c r="I65" s="113"/>
      <c r="J65" s="114"/>
      <c r="K65" s="113"/>
      <c r="L65" s="113"/>
      <c r="M65" s="114"/>
      <c r="N65" s="113"/>
      <c r="O65" s="113"/>
      <c r="P65" s="114"/>
      <c r="Q65" s="113"/>
      <c r="R65" s="113"/>
      <c r="S65" s="2"/>
    </row>
    <row r="66" spans="1:21" hidden="1" outlineLevel="1">
      <c r="A66" s="20" t="s">
        <v>76</v>
      </c>
      <c r="B66" s="10" t="s">
        <v>32</v>
      </c>
      <c r="D66" s="2"/>
      <c r="F66" s="113"/>
      <c r="G66" s="114"/>
      <c r="H66" s="113"/>
      <c r="I66" s="113"/>
      <c r="J66" s="114"/>
      <c r="K66" s="113"/>
      <c r="L66" s="113"/>
      <c r="M66" s="114"/>
      <c r="N66" s="113"/>
      <c r="O66" s="113"/>
      <c r="P66" s="114"/>
      <c r="Q66" s="113"/>
      <c r="R66" s="113"/>
      <c r="S66" s="2"/>
    </row>
    <row r="67" spans="1:21" hidden="1" outlineLevel="1">
      <c r="A67" s="20" t="s">
        <v>77</v>
      </c>
      <c r="B67" s="11" t="s">
        <v>34</v>
      </c>
      <c r="D67" s="2"/>
      <c r="F67" s="113"/>
      <c r="G67" s="114"/>
      <c r="H67" s="113"/>
      <c r="I67" s="113"/>
      <c r="J67" s="114"/>
      <c r="K67" s="113"/>
      <c r="L67" s="113"/>
      <c r="M67" s="114"/>
      <c r="N67" s="113"/>
      <c r="O67" s="113"/>
      <c r="P67" s="114"/>
      <c r="Q67" s="113"/>
      <c r="R67" s="113"/>
      <c r="S67" s="2"/>
    </row>
    <row r="68" spans="1:21" hidden="1" outlineLevel="1">
      <c r="A68" s="20" t="s">
        <v>78</v>
      </c>
      <c r="B68" s="11" t="s">
        <v>36</v>
      </c>
      <c r="D68" s="2"/>
      <c r="F68" s="113"/>
      <c r="G68" s="114"/>
      <c r="H68" s="113"/>
      <c r="I68" s="113"/>
      <c r="J68" s="114"/>
      <c r="K68" s="113"/>
      <c r="L68" s="113"/>
      <c r="M68" s="114"/>
      <c r="N68" s="113"/>
      <c r="O68" s="113"/>
      <c r="P68" s="114"/>
      <c r="Q68" s="113"/>
      <c r="R68" s="113"/>
      <c r="S68" s="2"/>
    </row>
    <row r="69" spans="1:21" hidden="1" outlineLevel="1">
      <c r="A69" s="20" t="s">
        <v>79</v>
      </c>
      <c r="B69" s="11" t="s">
        <v>38</v>
      </c>
      <c r="D69" s="2"/>
      <c r="F69" s="113"/>
      <c r="G69" s="114"/>
      <c r="H69" s="113"/>
      <c r="I69" s="113"/>
      <c r="J69" s="114"/>
      <c r="K69" s="113"/>
      <c r="L69" s="113"/>
      <c r="M69" s="114"/>
      <c r="N69" s="113"/>
      <c r="O69" s="113"/>
      <c r="P69" s="114"/>
      <c r="Q69" s="113"/>
      <c r="R69" s="113"/>
      <c r="S69" s="2"/>
    </row>
    <row r="70" spans="1:21" hidden="1" outlineLevel="1">
      <c r="A70" s="20" t="s">
        <v>80</v>
      </c>
      <c r="B70" s="11" t="s">
        <v>40</v>
      </c>
      <c r="D70" s="2"/>
      <c r="F70" s="113"/>
      <c r="G70" s="114"/>
      <c r="H70" s="113"/>
      <c r="I70" s="113"/>
      <c r="J70" s="114"/>
      <c r="K70" s="113"/>
      <c r="L70" s="113"/>
      <c r="M70" s="114"/>
      <c r="N70" s="113"/>
      <c r="O70" s="113"/>
      <c r="P70" s="114"/>
      <c r="Q70" s="113"/>
      <c r="R70" s="113"/>
      <c r="S70" s="2"/>
    </row>
    <row r="71" spans="1:21" hidden="1" outlineLevel="1">
      <c r="A71" s="20" t="s">
        <v>81</v>
      </c>
      <c r="B71" s="11" t="s">
        <v>44</v>
      </c>
      <c r="D71" s="2"/>
      <c r="F71" s="113"/>
      <c r="G71" s="114"/>
      <c r="H71" s="113"/>
      <c r="I71" s="113"/>
      <c r="J71" s="114"/>
      <c r="K71" s="113"/>
      <c r="L71" s="113"/>
      <c r="M71" s="114"/>
      <c r="N71" s="113"/>
      <c r="O71" s="113"/>
      <c r="P71" s="114"/>
      <c r="Q71" s="113"/>
      <c r="R71" s="113"/>
      <c r="S71" s="2"/>
    </row>
    <row r="72" spans="1:21" hidden="1" outlineLevel="1">
      <c r="A72" s="20" t="s">
        <v>82</v>
      </c>
      <c r="B72" s="10" t="s">
        <v>45</v>
      </c>
      <c r="D72" s="2"/>
      <c r="F72" s="113"/>
      <c r="G72" s="114"/>
      <c r="H72" s="113"/>
      <c r="I72" s="113"/>
      <c r="J72" s="114"/>
      <c r="K72" s="113"/>
      <c r="L72" s="113"/>
      <c r="M72" s="114"/>
      <c r="N72" s="113"/>
      <c r="O72" s="113"/>
      <c r="P72" s="114"/>
      <c r="Q72" s="113"/>
      <c r="R72" s="113"/>
      <c r="S72" s="2"/>
    </row>
    <row r="73" spans="1:21">
      <c r="D73" s="2"/>
      <c r="F73" s="113"/>
      <c r="G73" s="114"/>
      <c r="H73" s="113"/>
      <c r="I73" s="113"/>
      <c r="J73" s="114"/>
      <c r="K73" s="113"/>
      <c r="L73" s="113"/>
      <c r="M73" s="114"/>
      <c r="N73" s="113"/>
      <c r="O73" s="113"/>
      <c r="P73" s="114"/>
      <c r="Q73" s="113"/>
      <c r="R73" s="113"/>
      <c r="S73" s="2"/>
    </row>
    <row r="74" spans="1:21" collapsed="1">
      <c r="A74" s="1">
        <v>3</v>
      </c>
      <c r="B74" s="8" t="s">
        <v>83</v>
      </c>
      <c r="D74" s="2"/>
      <c r="F74" s="113"/>
      <c r="G74" s="114"/>
      <c r="H74" s="113"/>
      <c r="I74" s="113"/>
      <c r="J74" s="114"/>
      <c r="K74" s="113"/>
      <c r="L74" s="113"/>
      <c r="M74" s="114"/>
      <c r="N74" s="113"/>
      <c r="O74" s="113"/>
      <c r="P74" s="114"/>
      <c r="Q74" s="113"/>
      <c r="R74" s="113"/>
      <c r="S74" s="2"/>
    </row>
    <row r="75" spans="1:21">
      <c r="A75" s="20">
        <v>3.1</v>
      </c>
      <c r="B75" s="10" t="s">
        <v>84</v>
      </c>
      <c r="D75" s="2"/>
      <c r="F75" s="338" t="s">
        <v>26</v>
      </c>
      <c r="G75" s="116"/>
      <c r="H75" s="115"/>
      <c r="I75" s="338">
        <v>4085</v>
      </c>
      <c r="J75" s="116"/>
      <c r="K75" s="115"/>
      <c r="L75" s="338">
        <v>3964</v>
      </c>
      <c r="M75" s="336"/>
      <c r="N75" s="338"/>
      <c r="O75" s="338">
        <v>4607</v>
      </c>
      <c r="P75" s="116"/>
      <c r="Q75" s="115"/>
      <c r="R75" s="115">
        <v>5457</v>
      </c>
      <c r="S75" s="2"/>
      <c r="U75" s="394" t="s">
        <v>85</v>
      </c>
    </row>
    <row r="76" spans="1:21" ht="29">
      <c r="A76" s="20">
        <v>3.2</v>
      </c>
      <c r="B76" s="10" t="s">
        <v>86</v>
      </c>
      <c r="D76" s="2"/>
      <c r="F76" s="412">
        <v>0</v>
      </c>
      <c r="G76" s="413"/>
      <c r="H76" s="414"/>
      <c r="I76" s="412">
        <v>553273.67871351796</v>
      </c>
      <c r="J76" s="413"/>
      <c r="K76" s="414"/>
      <c r="L76" s="412">
        <v>613517.64497368899</v>
      </c>
      <c r="M76" s="420"/>
      <c r="N76" s="412"/>
      <c r="O76" s="412">
        <v>643415.77707728895</v>
      </c>
      <c r="P76" s="413"/>
      <c r="Q76" s="414"/>
      <c r="R76" s="414">
        <v>587472.49735221802</v>
      </c>
      <c r="S76" s="2"/>
      <c r="U76" s="415" t="s">
        <v>87</v>
      </c>
    </row>
    <row r="77" spans="1:21" ht="43.5">
      <c r="A77" s="20">
        <v>3.2</v>
      </c>
      <c r="B77" s="10" t="s">
        <v>88</v>
      </c>
      <c r="D77" s="2"/>
      <c r="F77" s="442" t="s">
        <v>89</v>
      </c>
      <c r="G77" s="443"/>
      <c r="H77" s="113"/>
      <c r="I77" s="113">
        <v>59374</v>
      </c>
      <c r="J77" s="114"/>
      <c r="K77" s="113"/>
      <c r="L77" s="404">
        <v>74795</v>
      </c>
      <c r="M77" s="114"/>
      <c r="N77" s="113"/>
      <c r="O77" s="113">
        <v>78049</v>
      </c>
      <c r="P77" s="114"/>
      <c r="Q77" s="113"/>
      <c r="R77" s="113">
        <v>79472</v>
      </c>
      <c r="S77" s="2"/>
      <c r="U77" s="415" t="s">
        <v>90</v>
      </c>
    </row>
    <row r="78" spans="1:21" ht="29">
      <c r="A78" s="20">
        <v>3.3</v>
      </c>
      <c r="B78" s="10" t="s">
        <v>91</v>
      </c>
      <c r="D78" s="2"/>
      <c r="E78" s="440">
        <v>0</v>
      </c>
      <c r="F78" s="441"/>
      <c r="G78" s="116"/>
      <c r="H78" s="434">
        <v>141902962.94499999</v>
      </c>
      <c r="I78" s="435"/>
      <c r="J78" s="436"/>
      <c r="K78" s="437">
        <v>197067596.40460101</v>
      </c>
      <c r="L78" s="438"/>
      <c r="M78" s="439"/>
      <c r="N78" s="437">
        <v>252928688.99493301</v>
      </c>
      <c r="O78" s="438"/>
      <c r="P78" s="439"/>
      <c r="Q78" s="437">
        <v>165448682.48415399</v>
      </c>
      <c r="R78" s="438"/>
      <c r="S78" s="439"/>
      <c r="U78" s="415" t="s">
        <v>92</v>
      </c>
    </row>
    <row r="79" spans="1:21" ht="29">
      <c r="A79" s="20">
        <v>3.3</v>
      </c>
      <c r="B79" s="10" t="s">
        <v>93</v>
      </c>
      <c r="D79" s="2"/>
      <c r="F79" s="115">
        <v>0</v>
      </c>
      <c r="G79" s="116"/>
      <c r="H79" s="115"/>
      <c r="I79" s="115">
        <v>5672634</v>
      </c>
      <c r="J79" s="116"/>
      <c r="K79" s="115"/>
      <c r="L79" s="405">
        <v>8365298</v>
      </c>
      <c r="M79" s="116"/>
      <c r="N79" s="115"/>
      <c r="O79" s="115">
        <v>17996715</v>
      </c>
      <c r="P79" s="116"/>
      <c r="Q79" s="115"/>
      <c r="R79" s="115">
        <v>19560744</v>
      </c>
      <c r="S79" s="2"/>
      <c r="U79" s="416" t="s">
        <v>94</v>
      </c>
    </row>
    <row r="80" spans="1:21">
      <c r="D80" s="2"/>
      <c r="F80" s="113"/>
      <c r="G80" s="114"/>
      <c r="H80" s="113"/>
      <c r="I80" s="113"/>
      <c r="J80" s="114"/>
      <c r="K80" s="113"/>
      <c r="L80" s="113"/>
      <c r="M80" s="114"/>
      <c r="N80" s="113"/>
      <c r="O80" s="113"/>
      <c r="P80" s="114"/>
      <c r="Q80" s="113"/>
      <c r="R80" s="113"/>
      <c r="S80" s="2"/>
    </row>
    <row r="81" spans="1:23">
      <c r="A81" s="1">
        <v>4</v>
      </c>
      <c r="B81" s="8" t="s">
        <v>95</v>
      </c>
      <c r="D81" s="2"/>
      <c r="F81" s="113"/>
      <c r="G81" s="114"/>
      <c r="H81" s="113"/>
      <c r="I81" s="113"/>
      <c r="J81" s="114"/>
      <c r="K81" s="113"/>
      <c r="L81" s="113"/>
      <c r="M81" s="114"/>
      <c r="N81" s="113"/>
      <c r="O81" s="113"/>
      <c r="P81" s="114"/>
      <c r="Q81" s="113"/>
      <c r="R81" s="113"/>
      <c r="S81" s="2"/>
    </row>
    <row r="82" spans="1:23">
      <c r="A82" s="20">
        <v>4.0999999999999996</v>
      </c>
      <c r="B82" s="10" t="s">
        <v>96</v>
      </c>
      <c r="D82" s="2"/>
      <c r="F82" s="334">
        <v>515724</v>
      </c>
      <c r="G82" s="114"/>
      <c r="H82" s="113"/>
      <c r="I82" s="113">
        <v>602665</v>
      </c>
      <c r="J82" s="114"/>
      <c r="K82" s="113"/>
      <c r="L82" s="113">
        <v>621353</v>
      </c>
      <c r="M82" s="114"/>
      <c r="N82" s="144"/>
      <c r="O82" s="144"/>
      <c r="P82" s="146"/>
      <c r="Q82" s="144"/>
      <c r="R82" s="144"/>
      <c r="S82" s="147"/>
      <c r="U82" s="20" t="s">
        <v>98</v>
      </c>
    </row>
    <row r="83" spans="1:23">
      <c r="A83" s="20">
        <v>4.2</v>
      </c>
      <c r="B83" s="10" t="s">
        <v>97</v>
      </c>
      <c r="D83" s="2"/>
      <c r="F83" s="334">
        <v>0</v>
      </c>
      <c r="G83" s="114"/>
      <c r="H83" s="113"/>
      <c r="I83" s="334">
        <v>864</v>
      </c>
      <c r="J83" s="114"/>
      <c r="K83" s="113"/>
      <c r="L83">
        <v>867</v>
      </c>
      <c r="M83" s="114"/>
      <c r="N83" s="144"/>
      <c r="O83" s="144"/>
      <c r="P83" s="146"/>
      <c r="Q83" s="144"/>
      <c r="R83" s="144"/>
      <c r="S83" s="147"/>
      <c r="U83" s="20" t="s">
        <v>98</v>
      </c>
    </row>
    <row r="84" spans="1:23">
      <c r="A84" s="20">
        <v>4.3</v>
      </c>
      <c r="B84" s="10" t="s">
        <v>99</v>
      </c>
      <c r="D84" s="2"/>
      <c r="F84" s="334">
        <v>2746636</v>
      </c>
      <c r="G84" s="114"/>
      <c r="H84" s="113"/>
      <c r="I84" s="334">
        <v>3145192</v>
      </c>
      <c r="J84" s="114"/>
      <c r="K84" s="113"/>
      <c r="L84" s="113">
        <v>3146548</v>
      </c>
      <c r="M84" s="114"/>
      <c r="N84" s="144"/>
      <c r="O84" s="144"/>
      <c r="P84" s="146"/>
      <c r="Q84" s="144"/>
      <c r="R84" s="144"/>
      <c r="S84" s="147"/>
      <c r="U84" s="20" t="s">
        <v>98</v>
      </c>
    </row>
    <row r="85" spans="1:23" s="12" customFormat="1">
      <c r="A85" s="24"/>
      <c r="D85" s="13"/>
      <c r="G85" s="13"/>
      <c r="J85" s="13"/>
      <c r="M85" s="13"/>
      <c r="P85" s="13"/>
      <c r="S85" s="13"/>
      <c r="U85" s="24"/>
    </row>
    <row r="86" spans="1:23">
      <c r="B86" s="10"/>
    </row>
    <row r="87" spans="1:23" s="16" customFormat="1" ht="18.5">
      <c r="A87" s="23"/>
      <c r="B87" s="15" t="s">
        <v>100</v>
      </c>
      <c r="U87" s="23"/>
    </row>
    <row r="88" spans="1:23">
      <c r="D88" s="2"/>
      <c r="G88" s="2"/>
      <c r="J88" s="2"/>
      <c r="M88" s="2"/>
      <c r="P88" s="2"/>
      <c r="S88" s="2"/>
    </row>
    <row r="89" spans="1:23">
      <c r="A89" s="1">
        <v>5</v>
      </c>
      <c r="B89" s="1" t="s">
        <v>101</v>
      </c>
      <c r="D89" s="2"/>
      <c r="E89" s="113"/>
      <c r="F89" s="113"/>
      <c r="G89" s="114"/>
      <c r="H89" s="113"/>
      <c r="I89" s="113"/>
      <c r="J89" s="114"/>
      <c r="K89" s="113"/>
      <c r="L89" s="113"/>
      <c r="M89" s="114"/>
      <c r="N89" s="113"/>
      <c r="O89" s="113"/>
      <c r="P89" s="114"/>
      <c r="Q89" s="113"/>
      <c r="R89" s="113"/>
      <c r="S89" s="114"/>
      <c r="U89" s="76" t="s">
        <v>102</v>
      </c>
    </row>
    <row r="90" spans="1:23">
      <c r="A90" s="1"/>
      <c r="B90" s="148" t="s">
        <v>103</v>
      </c>
      <c r="C90" s="149"/>
      <c r="D90" s="2"/>
      <c r="E90" s="113"/>
      <c r="F90" s="113"/>
      <c r="G90" s="114"/>
      <c r="H90" s="113"/>
      <c r="I90" s="113"/>
      <c r="J90" s="114"/>
      <c r="K90" s="113"/>
      <c r="L90" s="113"/>
      <c r="M90" s="114"/>
      <c r="N90" s="113"/>
      <c r="O90" s="113"/>
      <c r="P90" s="114"/>
      <c r="Q90" s="113"/>
      <c r="R90" s="113"/>
      <c r="S90" s="114"/>
      <c r="U90" s="76"/>
    </row>
    <row r="91" spans="1:23">
      <c r="A91" s="1"/>
      <c r="B91" s="153" t="s">
        <v>104</v>
      </c>
      <c r="C91" s="150"/>
      <c r="D91" s="2"/>
      <c r="E91" s="113"/>
      <c r="F91" s="113"/>
      <c r="G91" s="114"/>
      <c r="H91" s="113"/>
      <c r="I91" s="113"/>
      <c r="J91" s="114"/>
      <c r="K91" s="113"/>
      <c r="L91" s="113"/>
      <c r="M91" s="114"/>
      <c r="N91" s="113"/>
      <c r="O91" s="113"/>
      <c r="P91" s="114"/>
      <c r="Q91" s="113"/>
      <c r="R91" s="113"/>
      <c r="S91" s="114"/>
      <c r="U91" s="76"/>
    </row>
    <row r="92" spans="1:23">
      <c r="A92" s="1"/>
      <c r="B92" s="145"/>
      <c r="D92" s="2"/>
      <c r="E92" s="113"/>
      <c r="F92" s="113"/>
      <c r="G92" s="114"/>
      <c r="H92" s="113"/>
      <c r="I92" s="113"/>
      <c r="J92" s="114"/>
      <c r="K92" s="113"/>
      <c r="L92" s="113"/>
      <c r="M92" s="114"/>
      <c r="N92" s="113"/>
      <c r="O92" s="113"/>
      <c r="P92" s="114"/>
      <c r="Q92" s="113"/>
      <c r="R92" s="113"/>
      <c r="S92" s="114"/>
      <c r="U92" s="76"/>
    </row>
    <row r="93" spans="1:23" s="8" customFormat="1">
      <c r="A93" s="1">
        <v>5.0999999999999996</v>
      </c>
      <c r="B93" s="131" t="s">
        <v>105</v>
      </c>
      <c r="D93" s="132"/>
      <c r="E93" s="133"/>
      <c r="F93" s="133"/>
      <c r="G93" s="134"/>
      <c r="H93" s="133"/>
      <c r="I93" s="133"/>
      <c r="J93" s="134"/>
      <c r="K93" s="133"/>
      <c r="L93" s="133"/>
      <c r="M93" s="134"/>
      <c r="N93" s="133"/>
      <c r="O93" s="133"/>
      <c r="P93" s="134"/>
      <c r="Q93" s="133"/>
      <c r="R93" s="133"/>
      <c r="S93" s="134"/>
      <c r="U93" s="1"/>
    </row>
    <row r="94" spans="1:23">
      <c r="A94" s="20" t="s">
        <v>106</v>
      </c>
      <c r="B94" s="11" t="s">
        <v>107</v>
      </c>
      <c r="D94" s="2"/>
      <c r="E94" s="113"/>
      <c r="F94" s="113"/>
      <c r="G94" s="114"/>
      <c r="H94" s="113"/>
      <c r="I94" s="113"/>
      <c r="J94" s="114"/>
      <c r="K94" s="113"/>
      <c r="L94" s="113"/>
      <c r="M94" s="114"/>
      <c r="N94" s="113"/>
      <c r="O94" s="113"/>
      <c r="P94" s="114"/>
      <c r="Q94" s="113"/>
      <c r="R94" s="113"/>
      <c r="S94" s="114"/>
    </row>
    <row r="95" spans="1:23">
      <c r="A95" s="20" t="s">
        <v>108</v>
      </c>
      <c r="B95" s="130" t="s">
        <v>109</v>
      </c>
      <c r="D95" s="2"/>
      <c r="E95" s="113"/>
      <c r="F95" s="113">
        <v>1805913.8637538401</v>
      </c>
      <c r="G95" s="114"/>
      <c r="H95" s="113"/>
      <c r="I95" s="113">
        <v>1920951.14119129</v>
      </c>
      <c r="J95" s="114"/>
      <c r="K95" s="113"/>
      <c r="L95" s="113">
        <v>1929402.3664103062</v>
      </c>
      <c r="M95" s="114"/>
      <c r="N95" s="113"/>
      <c r="O95" s="113">
        <v>1941071.7415681204</v>
      </c>
      <c r="P95" s="114"/>
      <c r="Q95" s="113"/>
      <c r="R95" s="113">
        <v>1941071.7415681204</v>
      </c>
      <c r="S95" s="114"/>
      <c r="U95" s="76" t="s">
        <v>110</v>
      </c>
      <c r="V95" s="301"/>
      <c r="W95" s="301"/>
    </row>
    <row r="96" spans="1:23">
      <c r="A96" s="20" t="s">
        <v>111</v>
      </c>
      <c r="B96" s="130" t="s">
        <v>112</v>
      </c>
      <c r="D96" s="2"/>
      <c r="E96" s="121"/>
      <c r="F96" s="121">
        <v>0.291878358135639</v>
      </c>
      <c r="G96" s="122"/>
      <c r="H96" s="121"/>
      <c r="I96" s="121">
        <v>0.27287509150870898</v>
      </c>
      <c r="J96" s="122"/>
      <c r="K96" s="121"/>
      <c r="L96" s="121">
        <v>0.2838918661431491</v>
      </c>
      <c r="M96" s="122"/>
      <c r="N96" s="121"/>
      <c r="O96" s="121">
        <v>0.2838918661431491</v>
      </c>
      <c r="P96" s="122"/>
      <c r="Q96" s="121"/>
      <c r="R96" s="121">
        <v>0.2838918661431491</v>
      </c>
      <c r="S96" s="122"/>
      <c r="U96" s="20" t="s">
        <v>113</v>
      </c>
    </row>
    <row r="97" spans="1:21">
      <c r="A97" s="20" t="s">
        <v>114</v>
      </c>
      <c r="B97" s="11" t="s">
        <v>115</v>
      </c>
      <c r="D97" s="2"/>
      <c r="E97" s="113"/>
      <c r="F97" s="113"/>
      <c r="G97" s="114"/>
      <c r="H97" s="113"/>
      <c r="I97" s="113"/>
      <c r="J97" s="114"/>
      <c r="K97" s="113"/>
      <c r="L97" s="113"/>
      <c r="M97" s="114"/>
      <c r="N97" s="113"/>
      <c r="O97" s="113"/>
      <c r="P97" s="114"/>
      <c r="Q97" s="113"/>
      <c r="R97" s="113"/>
      <c r="S97" s="114"/>
    </row>
    <row r="98" spans="1:21">
      <c r="A98" s="20" t="s">
        <v>116</v>
      </c>
      <c r="B98" s="130" t="s">
        <v>117</v>
      </c>
      <c r="D98" s="2"/>
      <c r="E98" s="113"/>
      <c r="F98" s="113">
        <v>1806880.79033897</v>
      </c>
      <c r="G98" s="114"/>
      <c r="H98" s="113"/>
      <c r="I98" s="113">
        <v>1922944.0277451701</v>
      </c>
      <c r="J98" s="114"/>
      <c r="K98" s="113"/>
      <c r="L98" s="113">
        <v>1929402.3664103062</v>
      </c>
      <c r="M98" s="114"/>
      <c r="N98" s="113"/>
      <c r="O98" s="113">
        <v>1941071.7415681204</v>
      </c>
      <c r="P98" s="114"/>
      <c r="Q98" s="113"/>
      <c r="R98" s="113">
        <v>1941071.7415681204</v>
      </c>
      <c r="S98" s="114"/>
    </row>
    <row r="99" spans="1:21">
      <c r="A99" s="20" t="s">
        <v>118</v>
      </c>
      <c r="B99" s="130" t="s">
        <v>119</v>
      </c>
      <c r="D99" s="2"/>
      <c r="E99" s="121"/>
      <c r="F99" s="121">
        <v>0.292034636322417</v>
      </c>
      <c r="G99" s="122"/>
      <c r="H99" s="121"/>
      <c r="I99" s="121">
        <v>0.27315818517470303</v>
      </c>
      <c r="J99" s="122"/>
      <c r="K99" s="121"/>
      <c r="L99" s="121">
        <v>0.2838918661431491</v>
      </c>
      <c r="M99" s="122"/>
      <c r="N99" s="121"/>
      <c r="O99" s="121">
        <v>0.2838918661431491</v>
      </c>
      <c r="P99" s="122"/>
      <c r="Q99" s="121"/>
      <c r="R99" s="121">
        <v>0.2838918661431491</v>
      </c>
      <c r="S99" s="122"/>
      <c r="U99" s="20" t="s">
        <v>113</v>
      </c>
    </row>
    <row r="100" spans="1:21">
      <c r="B100" s="10"/>
      <c r="D100" s="2"/>
      <c r="E100" s="113"/>
      <c r="F100" s="113"/>
      <c r="G100" s="114"/>
      <c r="H100" s="113"/>
      <c r="I100" s="113"/>
      <c r="J100" s="114"/>
      <c r="K100" s="113"/>
      <c r="L100" s="113"/>
      <c r="M100" s="114"/>
      <c r="N100" s="113"/>
      <c r="O100" s="113"/>
      <c r="P100" s="114"/>
      <c r="Q100" s="113"/>
      <c r="R100" s="113"/>
      <c r="S100" s="114"/>
    </row>
    <row r="101" spans="1:21" s="8" customFormat="1">
      <c r="A101" s="1">
        <v>5.2</v>
      </c>
      <c r="B101" s="131" t="s">
        <v>120</v>
      </c>
      <c r="D101" s="132"/>
      <c r="E101" s="133"/>
      <c r="F101" s="133"/>
      <c r="G101" s="134"/>
      <c r="H101" s="133"/>
      <c r="I101" s="133"/>
      <c r="J101" s="134"/>
      <c r="K101" s="133"/>
      <c r="L101" s="133"/>
      <c r="M101" s="134"/>
      <c r="N101" s="133"/>
      <c r="O101" s="133"/>
      <c r="P101" s="134"/>
      <c r="Q101" s="133"/>
      <c r="R101" s="133"/>
      <c r="S101" s="134"/>
      <c r="U101" s="1"/>
    </row>
    <row r="102" spans="1:21">
      <c r="A102" s="20" t="s">
        <v>121</v>
      </c>
      <c r="B102" s="11" t="s">
        <v>107</v>
      </c>
      <c r="D102" s="2"/>
      <c r="E102" s="113"/>
      <c r="F102" s="113"/>
      <c r="G102" s="114"/>
      <c r="H102" s="113"/>
      <c r="I102" s="113"/>
      <c r="J102" s="114"/>
      <c r="K102" s="113"/>
      <c r="L102" s="113"/>
      <c r="M102" s="114"/>
      <c r="N102" s="113"/>
      <c r="O102" s="113"/>
      <c r="P102" s="114"/>
      <c r="Q102" s="113"/>
      <c r="R102" s="113"/>
      <c r="S102" s="114"/>
    </row>
    <row r="103" spans="1:21">
      <c r="A103" s="20" t="s">
        <v>122</v>
      </c>
      <c r="B103" s="130" t="s">
        <v>123</v>
      </c>
      <c r="D103" s="2"/>
      <c r="E103" s="113"/>
      <c r="F103" s="113">
        <v>9910524.5370630808</v>
      </c>
      <c r="G103" s="114"/>
      <c r="H103" s="113"/>
      <c r="I103" s="113">
        <v>4376402.6034418596</v>
      </c>
      <c r="J103" s="114"/>
      <c r="K103" s="113"/>
      <c r="L103" s="113">
        <v>5109578.349919715</v>
      </c>
      <c r="M103" s="114"/>
      <c r="N103" s="113"/>
      <c r="O103" s="113" t="s">
        <v>41</v>
      </c>
      <c r="P103" s="114"/>
      <c r="Q103" s="113"/>
      <c r="R103" s="113" t="s">
        <v>41</v>
      </c>
      <c r="S103" s="114"/>
    </row>
    <row r="104" spans="1:21">
      <c r="A104" s="20" t="s">
        <v>124</v>
      </c>
      <c r="B104" s="130" t="s">
        <v>125</v>
      </c>
      <c r="D104" s="2"/>
      <c r="E104" s="121"/>
      <c r="F104" s="121">
        <v>0.369901153033176</v>
      </c>
      <c r="G104" s="122"/>
      <c r="H104" s="121"/>
      <c r="I104" s="121">
        <v>0.25119975324545701</v>
      </c>
      <c r="J104" s="122"/>
      <c r="K104" s="121"/>
      <c r="L104" s="121">
        <v>0.28785006032785698</v>
      </c>
      <c r="M104" s="122"/>
      <c r="N104" s="121"/>
      <c r="O104" s="113" t="s">
        <v>41</v>
      </c>
      <c r="P104" s="122"/>
      <c r="Q104" s="121"/>
      <c r="R104" s="113" t="s">
        <v>41</v>
      </c>
      <c r="S104" s="122"/>
    </row>
    <row r="105" spans="1:21">
      <c r="A105" s="20" t="s">
        <v>126</v>
      </c>
      <c r="B105" s="11" t="s">
        <v>115</v>
      </c>
      <c r="D105" s="2"/>
      <c r="E105" s="113"/>
      <c r="F105" s="113"/>
      <c r="G105" s="114"/>
      <c r="H105" s="113"/>
      <c r="I105" s="113"/>
      <c r="J105" s="114"/>
      <c r="K105" s="113"/>
      <c r="L105" s="113"/>
      <c r="M105" s="114"/>
      <c r="N105" s="113"/>
      <c r="O105" s="113"/>
      <c r="P105" s="114"/>
      <c r="Q105" s="113"/>
      <c r="R105" s="113"/>
      <c r="S105" s="114"/>
    </row>
    <row r="106" spans="1:21">
      <c r="A106" s="20" t="s">
        <v>127</v>
      </c>
      <c r="B106" s="130" t="s">
        <v>128</v>
      </c>
      <c r="D106" s="2"/>
      <c r="E106" s="113"/>
      <c r="F106" s="113">
        <v>9913677.1400000006</v>
      </c>
      <c r="G106" s="114"/>
      <c r="H106" s="113"/>
      <c r="I106" s="113">
        <v>4386675.8489898499</v>
      </c>
      <c r="J106" s="114"/>
      <c r="K106" s="113"/>
      <c r="L106" s="113">
        <v>5120850.6626992403</v>
      </c>
      <c r="M106" s="114"/>
      <c r="N106" s="113"/>
      <c r="O106" s="113" t="s">
        <v>41</v>
      </c>
      <c r="P106" s="114"/>
      <c r="Q106" s="113"/>
      <c r="R106" s="113" t="s">
        <v>41</v>
      </c>
      <c r="S106" s="114"/>
    </row>
    <row r="107" spans="1:21">
      <c r="A107" s="20" t="s">
        <v>129</v>
      </c>
      <c r="B107" s="130" t="s">
        <v>130</v>
      </c>
      <c r="D107" s="2"/>
      <c r="E107" s="121"/>
      <c r="F107" s="121">
        <v>0.369901153033176</v>
      </c>
      <c r="G107" s="122"/>
      <c r="H107" s="121"/>
      <c r="I107" s="121">
        <v>0.25178942402772397</v>
      </c>
      <c r="J107" s="122"/>
      <c r="K107" s="121"/>
      <c r="L107" s="121">
        <v>0.28848509040106685</v>
      </c>
      <c r="M107" s="122"/>
      <c r="N107" s="121"/>
      <c r="O107" s="113" t="s">
        <v>41</v>
      </c>
      <c r="P107" s="122"/>
      <c r="Q107" s="121"/>
      <c r="R107" s="113" t="s">
        <v>41</v>
      </c>
      <c r="S107" s="122"/>
    </row>
    <row r="108" spans="1:21">
      <c r="B108" s="130"/>
      <c r="D108" s="2"/>
      <c r="E108" s="121"/>
      <c r="F108" s="121"/>
      <c r="G108" s="122"/>
      <c r="H108" s="121"/>
      <c r="I108" s="121"/>
      <c r="J108" s="122"/>
      <c r="K108" s="121"/>
      <c r="L108" s="121"/>
      <c r="M108" s="122"/>
      <c r="N108" s="121"/>
      <c r="O108" s="121"/>
      <c r="P108" s="122"/>
      <c r="Q108" s="121"/>
      <c r="R108" s="121"/>
      <c r="S108" s="122"/>
    </row>
    <row r="109" spans="1:21" s="8" customFormat="1">
      <c r="A109" s="1">
        <v>5.3</v>
      </c>
      <c r="B109" s="131" t="s">
        <v>131</v>
      </c>
      <c r="D109" s="132"/>
      <c r="E109" s="133"/>
      <c r="F109" s="133"/>
      <c r="G109" s="134"/>
      <c r="H109" s="133"/>
      <c r="I109" s="133"/>
      <c r="J109" s="134"/>
      <c r="K109" s="133"/>
      <c r="L109" s="133"/>
      <c r="M109" s="134"/>
      <c r="N109" s="133"/>
      <c r="O109" s="133"/>
      <c r="P109" s="134"/>
      <c r="Q109" s="133"/>
      <c r="R109" s="133"/>
      <c r="S109" s="134"/>
      <c r="U109" s="1"/>
    </row>
    <row r="110" spans="1:21">
      <c r="A110" s="20" t="s">
        <v>132</v>
      </c>
      <c r="B110" s="11" t="s">
        <v>107</v>
      </c>
      <c r="D110" s="2"/>
      <c r="E110" s="113"/>
      <c r="F110" s="113"/>
      <c r="G110" s="114"/>
      <c r="H110" s="113"/>
      <c r="I110" s="113"/>
      <c r="J110" s="114"/>
      <c r="K110" s="113"/>
      <c r="L110" s="113"/>
      <c r="M110" s="114"/>
      <c r="N110" s="113"/>
      <c r="O110" s="113"/>
      <c r="P110" s="114"/>
      <c r="Q110" s="113"/>
      <c r="R110" s="113"/>
      <c r="S110" s="114"/>
    </row>
    <row r="111" spans="1:21">
      <c r="A111" s="20" t="s">
        <v>133</v>
      </c>
      <c r="B111" s="130" t="s">
        <v>134</v>
      </c>
      <c r="D111" s="2"/>
      <c r="E111" s="113"/>
      <c r="F111" s="113">
        <v>11716438.400816901</v>
      </c>
      <c r="G111" s="114"/>
      <c r="H111" s="113"/>
      <c r="I111" s="113">
        <v>6297353.7446331596</v>
      </c>
      <c r="J111" s="114"/>
      <c r="K111" s="113"/>
      <c r="L111" s="113">
        <v>7038980.7163300216</v>
      </c>
      <c r="M111" s="114"/>
      <c r="N111" s="113"/>
      <c r="O111" s="113" t="s">
        <v>41</v>
      </c>
      <c r="P111" s="114"/>
      <c r="Q111" s="113"/>
      <c r="R111" s="113" t="s">
        <v>41</v>
      </c>
      <c r="S111" s="114"/>
    </row>
    <row r="112" spans="1:21">
      <c r="A112" s="20" t="s">
        <v>135</v>
      </c>
      <c r="B112" s="130" t="s">
        <v>136</v>
      </c>
      <c r="D112" s="2"/>
      <c r="E112" s="121"/>
      <c r="F112" s="121">
        <v>0.369901153033176</v>
      </c>
      <c r="G112" s="122"/>
      <c r="H112" s="121"/>
      <c r="I112" s="121">
        <v>0.25119975324545701</v>
      </c>
      <c r="J112" s="122"/>
      <c r="K112" s="121"/>
      <c r="L112" s="121">
        <v>0.28785006032785698</v>
      </c>
      <c r="M112" s="122"/>
      <c r="N112" s="121"/>
      <c r="O112" s="113" t="s">
        <v>41</v>
      </c>
      <c r="P112" s="122"/>
      <c r="Q112" s="121"/>
      <c r="R112" s="113" t="s">
        <v>41</v>
      </c>
      <c r="S112" s="122"/>
    </row>
    <row r="113" spans="1:21">
      <c r="A113" s="20" t="s">
        <v>137</v>
      </c>
      <c r="B113" s="11" t="s">
        <v>115</v>
      </c>
      <c r="D113" s="2"/>
      <c r="E113" s="113"/>
      <c r="F113" s="113"/>
      <c r="G113" s="114"/>
      <c r="H113" s="113"/>
      <c r="I113" s="113"/>
      <c r="J113" s="114"/>
      <c r="K113" s="113"/>
      <c r="L113" s="113"/>
      <c r="M113" s="114"/>
      <c r="N113" s="113"/>
      <c r="O113" s="113"/>
      <c r="P113" s="114"/>
      <c r="Q113" s="113"/>
      <c r="R113" s="113"/>
      <c r="S113" s="114"/>
    </row>
    <row r="114" spans="1:21">
      <c r="A114" s="20" t="s">
        <v>138</v>
      </c>
      <c r="B114" s="130" t="s">
        <v>139</v>
      </c>
      <c r="D114" s="2"/>
      <c r="E114" s="113"/>
      <c r="F114" s="113">
        <v>11720557.930338999</v>
      </c>
      <c r="G114" s="114"/>
      <c r="H114" s="113"/>
      <c r="I114" s="113">
        <v>6309619.8767350204</v>
      </c>
      <c r="J114" s="114"/>
      <c r="K114" s="113"/>
      <c r="L114" s="113">
        <v>7050253.0291095469</v>
      </c>
      <c r="M114" s="114"/>
      <c r="N114" s="113"/>
      <c r="O114" s="113" t="s">
        <v>41</v>
      </c>
      <c r="P114" s="114"/>
      <c r="Q114" s="113"/>
      <c r="R114" s="113" t="s">
        <v>41</v>
      </c>
      <c r="S114" s="114"/>
    </row>
    <row r="115" spans="1:21">
      <c r="A115" s="20" t="s">
        <v>140</v>
      </c>
      <c r="B115" s="130" t="s">
        <v>141</v>
      </c>
      <c r="D115" s="2"/>
      <c r="E115" s="121"/>
      <c r="F115" s="121">
        <v>0.369901153033176</v>
      </c>
      <c r="G115" s="122"/>
      <c r="H115" s="121"/>
      <c r="I115" s="121">
        <v>0.25178942402772397</v>
      </c>
      <c r="J115" s="122"/>
      <c r="K115" s="121"/>
      <c r="L115" s="121">
        <v>0.28848509040106685</v>
      </c>
      <c r="M115" s="122"/>
      <c r="N115" s="121"/>
      <c r="O115" s="113" t="s">
        <v>41</v>
      </c>
      <c r="P115" s="122"/>
      <c r="Q115" s="121"/>
      <c r="R115" s="113" t="s">
        <v>41</v>
      </c>
      <c r="S115" s="122"/>
    </row>
    <row r="116" spans="1:21">
      <c r="B116" s="130"/>
      <c r="D116" s="2"/>
      <c r="E116" s="121"/>
      <c r="F116" s="121"/>
      <c r="G116" s="122"/>
      <c r="H116" s="121"/>
      <c r="I116" s="121"/>
      <c r="J116" s="122"/>
      <c r="K116" s="121"/>
      <c r="L116" s="121"/>
      <c r="M116" s="122"/>
      <c r="N116" s="121"/>
      <c r="O116" s="121"/>
      <c r="P116" s="122"/>
      <c r="Q116" s="121"/>
      <c r="R116" s="121"/>
      <c r="S116" s="122"/>
    </row>
    <row r="117" spans="1:21" s="304" customFormat="1">
      <c r="A117" s="302">
        <v>5.4</v>
      </c>
      <c r="B117" s="303" t="s">
        <v>142</v>
      </c>
      <c r="D117" s="305"/>
      <c r="E117" s="306"/>
      <c r="F117" s="306"/>
      <c r="G117" s="307"/>
      <c r="H117" s="306"/>
      <c r="I117" s="306"/>
      <c r="J117" s="307"/>
      <c r="K117" s="306"/>
      <c r="L117" s="306"/>
      <c r="M117" s="307"/>
      <c r="N117" s="306"/>
      <c r="O117" s="306"/>
      <c r="P117" s="307"/>
      <c r="Q117" s="306"/>
      <c r="R117" s="306"/>
      <c r="S117" s="307"/>
      <c r="U117" s="302"/>
    </row>
    <row r="118" spans="1:21" s="186" customFormat="1">
      <c r="A118" s="308" t="s">
        <v>143</v>
      </c>
      <c r="B118" s="297" t="s">
        <v>144</v>
      </c>
      <c r="D118" s="309"/>
      <c r="E118" s="310"/>
      <c r="F118" s="310">
        <v>1943790.6796127998</v>
      </c>
      <c r="G118" s="311"/>
      <c r="H118" s="310"/>
      <c r="I118" s="310">
        <v>64745.703840117574</v>
      </c>
      <c r="J118" s="311"/>
      <c r="K118" s="310"/>
      <c r="L118" s="310">
        <v>59863.040067840004</v>
      </c>
      <c r="M118" s="311"/>
      <c r="N118" s="310"/>
      <c r="O118" s="310" t="s">
        <v>41</v>
      </c>
      <c r="P118" s="311"/>
      <c r="Q118" s="310"/>
      <c r="R118" s="310" t="s">
        <v>41</v>
      </c>
      <c r="S118" s="311"/>
      <c r="U118" s="308"/>
    </row>
    <row r="119" spans="1:21" s="186" customFormat="1">
      <c r="A119" s="308" t="s">
        <v>145</v>
      </c>
      <c r="B119" s="297" t="s">
        <v>146</v>
      </c>
      <c r="D119" s="309"/>
      <c r="E119" s="310"/>
      <c r="F119" s="417">
        <v>6.6899459164695085E-2</v>
      </c>
      <c r="G119" s="418"/>
      <c r="H119" s="417"/>
      <c r="I119" s="417">
        <v>3.1515626869216109E-3</v>
      </c>
      <c r="J119" s="418"/>
      <c r="K119" s="417"/>
      <c r="L119" s="417">
        <v>3.3724073719717832E-3</v>
      </c>
      <c r="M119" s="311"/>
      <c r="N119" s="310"/>
      <c r="O119" s="310" t="s">
        <v>41</v>
      </c>
      <c r="P119" s="311"/>
      <c r="Q119" s="310"/>
      <c r="R119" s="310" t="s">
        <v>41</v>
      </c>
      <c r="S119" s="311"/>
      <c r="U119" s="308"/>
    </row>
    <row r="120" spans="1:21">
      <c r="B120" s="10"/>
      <c r="D120" s="2"/>
      <c r="E120" s="113"/>
      <c r="F120" s="113"/>
      <c r="G120" s="114"/>
      <c r="H120" s="113"/>
      <c r="I120" s="113"/>
      <c r="J120" s="114"/>
      <c r="K120" s="113"/>
      <c r="L120" s="113"/>
      <c r="M120" s="114"/>
      <c r="N120" s="113"/>
      <c r="O120" s="113"/>
      <c r="P120" s="114"/>
      <c r="Q120" s="113"/>
      <c r="R120" s="113"/>
      <c r="S120" s="114"/>
    </row>
    <row r="121" spans="1:21">
      <c r="A121" s="1">
        <v>6</v>
      </c>
      <c r="B121" s="1" t="s">
        <v>147</v>
      </c>
      <c r="D121" s="2"/>
      <c r="E121" s="113"/>
      <c r="F121" s="113"/>
      <c r="G121" s="114"/>
      <c r="H121" s="113"/>
      <c r="I121" s="113"/>
      <c r="J121" s="114"/>
      <c r="K121" s="113"/>
      <c r="L121" s="113"/>
      <c r="M121" s="114"/>
      <c r="N121" s="113"/>
      <c r="O121" s="113"/>
      <c r="P121" s="114"/>
      <c r="Q121" s="113"/>
      <c r="R121" s="113"/>
      <c r="S121" s="114"/>
    </row>
    <row r="122" spans="1:21">
      <c r="A122" s="20">
        <v>6.1</v>
      </c>
      <c r="B122" s="10" t="s">
        <v>148</v>
      </c>
      <c r="D122" s="2"/>
      <c r="E122" s="142"/>
      <c r="F122" s="431" t="s">
        <v>149</v>
      </c>
      <c r="G122" s="432"/>
      <c r="H122" s="432"/>
      <c r="I122" s="432"/>
      <c r="J122" s="432"/>
      <c r="K122" s="432"/>
      <c r="L122" s="432"/>
      <c r="M122" s="432"/>
      <c r="N122" s="432"/>
      <c r="O122" s="432"/>
      <c r="P122" s="432"/>
      <c r="Q122" s="432"/>
      <c r="R122" s="432"/>
      <c r="S122" s="143"/>
    </row>
    <row r="123" spans="1:21">
      <c r="B123" s="10"/>
      <c r="D123" s="2"/>
      <c r="E123" s="113"/>
      <c r="F123" s="113"/>
      <c r="G123" s="114"/>
      <c r="H123" s="113"/>
      <c r="I123" s="113"/>
      <c r="J123" s="114"/>
      <c r="K123" s="113"/>
      <c r="L123" s="113"/>
      <c r="M123" s="114"/>
      <c r="N123" s="113"/>
      <c r="O123" s="113"/>
      <c r="P123" s="114"/>
      <c r="Q123" s="113"/>
      <c r="R123" s="113"/>
      <c r="S123" s="114"/>
    </row>
    <row r="124" spans="1:21">
      <c r="A124" s="1">
        <v>6.2</v>
      </c>
      <c r="B124" s="131" t="s">
        <v>150</v>
      </c>
      <c r="D124" s="2"/>
      <c r="E124" s="113"/>
      <c r="F124" s="113"/>
      <c r="G124" s="114"/>
      <c r="H124" s="113"/>
      <c r="I124" s="113"/>
      <c r="J124" s="114"/>
      <c r="K124" s="113"/>
      <c r="L124" s="113"/>
      <c r="M124" s="114"/>
      <c r="N124" s="113"/>
      <c r="O124" s="113"/>
      <c r="P124" s="114"/>
      <c r="Q124" s="113"/>
      <c r="R124" s="113"/>
      <c r="S124" s="114"/>
    </row>
    <row r="125" spans="1:21">
      <c r="A125" s="20" t="s">
        <v>151</v>
      </c>
      <c r="B125" s="11" t="s">
        <v>152</v>
      </c>
      <c r="D125" s="2"/>
      <c r="E125" s="113"/>
      <c r="F125" s="113">
        <v>1164.9662980468299</v>
      </c>
      <c r="G125" s="114"/>
      <c r="H125" s="113"/>
      <c r="I125" s="113">
        <v>629.28936774875206</v>
      </c>
      <c r="J125" s="114"/>
      <c r="K125" s="113"/>
      <c r="L125" s="113">
        <v>671.25124710689158</v>
      </c>
      <c r="M125" s="114"/>
      <c r="N125" s="113"/>
      <c r="O125" s="113">
        <v>675.31109629335992</v>
      </c>
      <c r="P125" s="114"/>
      <c r="Q125" s="113"/>
      <c r="R125" s="113">
        <v>675.31109629335992</v>
      </c>
      <c r="S125" s="114"/>
    </row>
    <row r="126" spans="1:21">
      <c r="A126" s="20" t="s">
        <v>153</v>
      </c>
      <c r="B126" s="11" t="s">
        <v>154</v>
      </c>
      <c r="D126" s="2"/>
      <c r="E126" s="123"/>
      <c r="F126" s="391">
        <v>1.8828608450375701E-4</v>
      </c>
      <c r="G126" s="124"/>
      <c r="H126" s="123"/>
      <c r="I126" s="391">
        <v>8.9391859130475297E-5</v>
      </c>
      <c r="J126" s="392"/>
      <c r="K126" s="391"/>
      <c r="L126" s="391">
        <v>8.4027762400831107E-5</v>
      </c>
      <c r="M126" s="392"/>
      <c r="N126" s="391"/>
      <c r="O126" s="391">
        <v>8.3522602564577598E-5</v>
      </c>
      <c r="P126" s="124"/>
      <c r="Q126" s="123"/>
      <c r="R126" s="391">
        <v>8.3522602564577598E-5</v>
      </c>
      <c r="S126" s="124"/>
    </row>
    <row r="127" spans="1:21">
      <c r="B127" s="10"/>
      <c r="D127" s="2"/>
      <c r="E127" s="113"/>
      <c r="F127" s="113"/>
      <c r="G127" s="114"/>
      <c r="H127" s="113"/>
      <c r="I127" s="113"/>
      <c r="J127" s="114"/>
      <c r="K127" s="113"/>
      <c r="L127" s="113"/>
      <c r="M127" s="114"/>
      <c r="N127" s="113"/>
      <c r="O127" s="113"/>
      <c r="P127" s="114"/>
      <c r="Q127" s="113"/>
      <c r="R127" s="113"/>
      <c r="S127" s="114"/>
    </row>
    <row r="128" spans="1:21">
      <c r="A128" s="1">
        <v>6.3</v>
      </c>
      <c r="B128" s="131" t="s">
        <v>155</v>
      </c>
      <c r="D128" s="2"/>
      <c r="E128" s="113"/>
      <c r="F128" s="113"/>
      <c r="G128" s="114"/>
      <c r="H128" s="113"/>
      <c r="I128" s="113"/>
      <c r="J128" s="114"/>
      <c r="K128" s="113"/>
      <c r="L128" s="113"/>
      <c r="M128" s="114"/>
      <c r="N128" s="113"/>
      <c r="O128" s="113"/>
      <c r="P128" s="114"/>
      <c r="Q128" s="113"/>
      <c r="R128" s="113"/>
      <c r="S128" s="114"/>
    </row>
    <row r="129" spans="1:21">
      <c r="A129" s="20" t="s">
        <v>156</v>
      </c>
      <c r="B129" s="11" t="s">
        <v>157</v>
      </c>
      <c r="D129" s="2"/>
      <c r="E129" s="113"/>
      <c r="F129" s="113">
        <v>382.19012800391903</v>
      </c>
      <c r="G129" s="114"/>
      <c r="H129" s="113"/>
      <c r="I129" s="113">
        <v>14.82746972566</v>
      </c>
      <c r="J129" s="114"/>
      <c r="K129" s="113"/>
      <c r="L129" s="113">
        <v>13.786954599240001</v>
      </c>
      <c r="M129" s="114"/>
      <c r="N129" s="113"/>
      <c r="O129" s="113">
        <v>13.870340599124313</v>
      </c>
      <c r="P129" s="114"/>
      <c r="Q129" s="113"/>
      <c r="R129" s="113">
        <v>13.870340599124313</v>
      </c>
      <c r="S129" s="114"/>
    </row>
    <row r="130" spans="1:21">
      <c r="A130" s="20" t="s">
        <v>158</v>
      </c>
      <c r="B130" s="11" t="s">
        <v>159</v>
      </c>
      <c r="D130" s="2"/>
      <c r="E130" s="123"/>
      <c r="F130" s="390">
        <v>6.1770956686469695E-5</v>
      </c>
      <c r="G130" s="124"/>
      <c r="H130" s="123"/>
      <c r="I130" s="123">
        <v>2.1062728101053602E-6</v>
      </c>
      <c r="J130" s="124"/>
      <c r="K130" s="123"/>
      <c r="L130" s="123">
        <v>1.97988265330222E-6</v>
      </c>
      <c r="M130" s="124"/>
      <c r="N130" s="123"/>
      <c r="O130" s="123">
        <v>1.96797995390422E-6</v>
      </c>
      <c r="P130" s="124"/>
      <c r="Q130" s="123"/>
      <c r="R130" s="123">
        <v>1.96797995390422E-6</v>
      </c>
      <c r="S130" s="124"/>
    </row>
    <row r="131" spans="1:21">
      <c r="B131" s="10"/>
      <c r="D131" s="2"/>
      <c r="E131" s="113"/>
      <c r="F131" s="113"/>
      <c r="G131" s="114"/>
      <c r="H131" s="113"/>
      <c r="I131" s="113"/>
      <c r="J131" s="114"/>
      <c r="K131" s="113"/>
      <c r="L131" s="113"/>
      <c r="M131" s="114"/>
      <c r="N131" s="113"/>
      <c r="O131" s="113"/>
      <c r="P131" s="114"/>
      <c r="Q131" s="113"/>
      <c r="R131" s="113"/>
      <c r="S131" s="114"/>
    </row>
    <row r="132" spans="1:21">
      <c r="A132" s="1">
        <v>6.4</v>
      </c>
      <c r="B132" s="131" t="s">
        <v>160</v>
      </c>
      <c r="D132" s="2"/>
      <c r="E132" s="113"/>
      <c r="F132" s="113"/>
      <c r="G132" s="114"/>
      <c r="H132" s="113"/>
      <c r="I132" s="113"/>
      <c r="J132" s="114"/>
      <c r="K132" s="113"/>
      <c r="L132" s="113"/>
      <c r="M132" s="114"/>
      <c r="N132" s="113"/>
      <c r="O132" s="113"/>
      <c r="P132" s="114"/>
      <c r="Q132" s="113"/>
      <c r="R132" s="113"/>
      <c r="S132" s="114"/>
    </row>
    <row r="133" spans="1:21">
      <c r="A133" s="20" t="s">
        <v>161</v>
      </c>
      <c r="B133" s="11" t="s">
        <v>162</v>
      </c>
      <c r="D133" s="2"/>
      <c r="E133" s="125"/>
      <c r="F133" s="339" t="s">
        <v>26</v>
      </c>
      <c r="G133" s="126"/>
      <c r="H133" s="125"/>
      <c r="I133" s="339" t="s">
        <v>26</v>
      </c>
      <c r="J133" s="126"/>
      <c r="K133" s="125"/>
      <c r="L133" s="339" t="s">
        <v>26</v>
      </c>
      <c r="M133" s="126"/>
      <c r="N133" s="125"/>
      <c r="O133" s="339" t="s">
        <v>26</v>
      </c>
      <c r="P133" s="126"/>
      <c r="Q133" s="125"/>
      <c r="R133" s="339" t="s">
        <v>26</v>
      </c>
      <c r="S133" s="126"/>
    </row>
    <row r="134" spans="1:21">
      <c r="A134" s="20" t="s">
        <v>163</v>
      </c>
      <c r="B134" s="11" t="s">
        <v>164</v>
      </c>
      <c r="D134" s="2"/>
      <c r="E134" s="123"/>
      <c r="F134" s="339" t="s">
        <v>26</v>
      </c>
      <c r="G134" s="124"/>
      <c r="H134" s="123"/>
      <c r="I134" s="339" t="s">
        <v>26</v>
      </c>
      <c r="J134" s="124"/>
      <c r="K134" s="123"/>
      <c r="L134" s="339" t="s">
        <v>26</v>
      </c>
      <c r="M134" s="124"/>
      <c r="N134" s="123"/>
      <c r="O134" s="339" t="s">
        <v>26</v>
      </c>
      <c r="P134" s="124"/>
      <c r="Q134" s="123"/>
      <c r="R134" s="339" t="s">
        <v>26</v>
      </c>
      <c r="S134" s="124"/>
    </row>
    <row r="135" spans="1:21" s="12" customFormat="1">
      <c r="A135" s="24"/>
      <c r="D135" s="13"/>
      <c r="E135" s="117"/>
      <c r="F135" s="117"/>
      <c r="G135" s="118"/>
      <c r="H135" s="117"/>
      <c r="I135" s="117"/>
      <c r="J135" s="118"/>
      <c r="K135" s="117"/>
      <c r="L135" s="117"/>
      <c r="M135" s="118"/>
      <c r="N135" s="117"/>
      <c r="O135" s="117"/>
      <c r="P135" s="118"/>
      <c r="Q135" s="117"/>
      <c r="R135" s="117"/>
      <c r="S135" s="118"/>
      <c r="U135" s="24"/>
    </row>
    <row r="136" spans="1:21" s="139" customFormat="1" ht="18.5" collapsed="1">
      <c r="A136" s="138" t="s">
        <v>165</v>
      </c>
      <c r="B136" s="138"/>
      <c r="E136" s="140"/>
      <c r="F136" s="140"/>
      <c r="G136" s="140"/>
      <c r="H136" s="140"/>
      <c r="I136" s="140"/>
      <c r="J136" s="140"/>
      <c r="K136" s="140"/>
      <c r="L136" s="140"/>
      <c r="M136" s="140"/>
      <c r="N136" s="140"/>
      <c r="O136" s="140"/>
      <c r="P136" s="140"/>
      <c r="Q136" s="140"/>
      <c r="R136" s="140"/>
      <c r="S136" s="140"/>
      <c r="U136" s="141"/>
    </row>
    <row r="137" spans="1:21" ht="15" hidden="1" customHeight="1" outlineLevel="1">
      <c r="B137" s="10"/>
      <c r="E137" s="113"/>
      <c r="F137" s="113"/>
      <c r="G137" s="113"/>
      <c r="H137" s="113"/>
      <c r="I137" s="113"/>
      <c r="J137" s="113"/>
      <c r="K137" s="113"/>
      <c r="L137" s="113"/>
      <c r="M137" s="113"/>
      <c r="N137" s="113"/>
      <c r="O137" s="113"/>
      <c r="P137" s="113"/>
      <c r="Q137" s="113"/>
      <c r="R137" s="113"/>
      <c r="S137" s="113"/>
    </row>
    <row r="138" spans="1:21" ht="15" hidden="1" customHeight="1" outlineLevel="1">
      <c r="A138" s="82" t="s">
        <v>166</v>
      </c>
      <c r="E138" s="113"/>
      <c r="F138" s="113"/>
      <c r="G138" s="113"/>
      <c r="H138" s="113"/>
      <c r="I138" s="113"/>
      <c r="J138" s="113"/>
      <c r="K138" s="113"/>
      <c r="L138" s="113"/>
      <c r="M138" s="113"/>
      <c r="N138" s="113"/>
      <c r="O138" s="113"/>
      <c r="P138" s="113"/>
      <c r="Q138" s="113"/>
      <c r="R138" s="113"/>
      <c r="S138" s="113"/>
    </row>
    <row r="139" spans="1:21" ht="15" hidden="1" customHeight="1" outlineLevel="1">
      <c r="A139" s="82"/>
      <c r="B139" t="s">
        <v>167</v>
      </c>
      <c r="E139" s="113"/>
      <c r="F139" s="113"/>
      <c r="G139" s="113"/>
      <c r="H139" s="113"/>
      <c r="I139" s="113"/>
      <c r="J139" s="113"/>
      <c r="K139" s="113"/>
      <c r="L139" s="113"/>
      <c r="M139" s="113"/>
      <c r="N139" s="113"/>
      <c r="O139" s="113"/>
      <c r="P139" s="113"/>
      <c r="Q139" s="113"/>
      <c r="R139" s="113"/>
      <c r="S139" s="113"/>
    </row>
    <row r="140" spans="1:21" ht="15" hidden="1" customHeight="1" outlineLevel="1">
      <c r="A140"/>
      <c r="B140" t="s">
        <v>168</v>
      </c>
      <c r="E140" s="113"/>
      <c r="F140" s="113"/>
      <c r="G140" s="113"/>
      <c r="H140" s="113"/>
      <c r="I140" s="113"/>
      <c r="J140" s="113"/>
      <c r="K140" s="113"/>
      <c r="L140" s="113"/>
      <c r="M140" s="113"/>
      <c r="N140" s="113"/>
      <c r="O140" s="113"/>
      <c r="P140" s="113"/>
      <c r="Q140" s="113"/>
      <c r="R140" s="113"/>
      <c r="S140" s="113"/>
    </row>
    <row r="141" spans="1:21" ht="15" hidden="1" customHeight="1" outlineLevel="1">
      <c r="A141"/>
      <c r="B141" t="s">
        <v>169</v>
      </c>
      <c r="E141" s="113"/>
      <c r="F141" s="113"/>
      <c r="G141" s="113"/>
      <c r="H141" s="113"/>
      <c r="I141" s="113"/>
      <c r="J141" s="113"/>
      <c r="K141" s="113"/>
      <c r="L141" s="113"/>
      <c r="M141" s="113"/>
      <c r="N141" s="113"/>
      <c r="O141" s="113"/>
      <c r="P141" s="113"/>
      <c r="Q141" s="113"/>
      <c r="R141" s="113"/>
      <c r="S141" s="113"/>
    </row>
    <row r="142" spans="1:21" ht="15" hidden="1" customHeight="1" outlineLevel="1">
      <c r="A142"/>
      <c r="B142" t="s">
        <v>170</v>
      </c>
      <c r="E142" s="113"/>
      <c r="F142" s="113"/>
      <c r="G142" s="113"/>
      <c r="H142" s="113"/>
      <c r="I142" s="113"/>
      <c r="J142" s="113"/>
      <c r="K142" s="113"/>
      <c r="L142" s="113"/>
      <c r="M142" s="113"/>
      <c r="N142" s="113"/>
      <c r="O142" s="113"/>
      <c r="P142" s="113"/>
      <c r="Q142" s="113"/>
      <c r="R142" s="113"/>
      <c r="S142" s="113"/>
    </row>
    <row r="143" spans="1:21" ht="15" hidden="1" customHeight="1" outlineLevel="1">
      <c r="A143"/>
      <c r="B143" t="s">
        <v>171</v>
      </c>
      <c r="E143" s="113"/>
      <c r="F143" s="113"/>
      <c r="G143" s="113"/>
      <c r="H143" s="113"/>
      <c r="I143" s="113"/>
      <c r="J143" s="113"/>
      <c r="K143" s="113"/>
      <c r="L143" s="113"/>
      <c r="M143" s="113"/>
      <c r="N143" s="113"/>
      <c r="O143" s="113"/>
      <c r="P143" s="113"/>
      <c r="Q143" s="113"/>
      <c r="R143" s="113"/>
      <c r="S143" s="113"/>
    </row>
    <row r="144" spans="1:21" ht="15" hidden="1" customHeight="1" outlineLevel="1">
      <c r="A144"/>
      <c r="E144" s="113"/>
      <c r="F144" s="113"/>
      <c r="G144" s="113"/>
      <c r="H144" s="113"/>
      <c r="I144" s="113"/>
      <c r="J144" s="113"/>
      <c r="K144" s="113"/>
      <c r="L144" s="113"/>
      <c r="M144" s="113"/>
      <c r="N144" s="113"/>
      <c r="O144" s="113"/>
      <c r="P144" s="113"/>
      <c r="Q144" s="113"/>
      <c r="R144" s="113"/>
      <c r="S144" s="113"/>
    </row>
    <row r="145" spans="1:19" ht="15" hidden="1" customHeight="1" outlineLevel="1">
      <c r="A145" s="82" t="s">
        <v>172</v>
      </c>
      <c r="E145" s="113"/>
      <c r="F145" s="113"/>
      <c r="G145" s="113"/>
      <c r="H145" s="113"/>
      <c r="I145" s="113"/>
      <c r="J145" s="113"/>
      <c r="K145" s="113"/>
      <c r="L145" s="113"/>
      <c r="M145" s="113"/>
      <c r="N145" s="113"/>
      <c r="O145" s="113"/>
      <c r="P145" s="113"/>
      <c r="Q145" s="113"/>
      <c r="R145" s="113"/>
      <c r="S145" s="113"/>
    </row>
    <row r="146" spans="1:19" ht="15" hidden="1" customHeight="1" outlineLevel="1">
      <c r="A146" s="83" t="s">
        <v>173</v>
      </c>
      <c r="B146" s="81" t="s">
        <v>174</v>
      </c>
      <c r="E146" s="113"/>
      <c r="F146" s="113"/>
      <c r="G146" s="113"/>
      <c r="H146" s="113"/>
      <c r="I146" s="113"/>
      <c r="J146" s="113"/>
      <c r="K146" s="113"/>
      <c r="L146" s="113"/>
      <c r="M146" s="113"/>
      <c r="N146" s="113"/>
      <c r="O146" s="113"/>
      <c r="P146" s="113"/>
      <c r="Q146" s="113"/>
      <c r="R146" s="113"/>
      <c r="S146" s="113"/>
    </row>
    <row r="147" spans="1:19" ht="15" hidden="1" customHeight="1" outlineLevel="1">
      <c r="A147" s="83" t="s">
        <v>175</v>
      </c>
      <c r="B147" t="s">
        <v>176</v>
      </c>
      <c r="E147" s="113"/>
      <c r="F147" s="113"/>
      <c r="G147" s="113"/>
      <c r="H147" s="113"/>
      <c r="I147" s="113"/>
      <c r="J147" s="113"/>
      <c r="K147" s="113"/>
      <c r="L147" s="113"/>
      <c r="M147" s="113"/>
      <c r="N147" s="113"/>
      <c r="O147" s="113"/>
      <c r="P147" s="113"/>
      <c r="Q147" s="113"/>
      <c r="R147" s="113"/>
      <c r="S147" s="113"/>
    </row>
    <row r="148" spans="1:19" ht="15" hidden="1" customHeight="1" outlineLevel="1">
      <c r="A148" s="83" t="s">
        <v>177</v>
      </c>
      <c r="B148" s="81" t="s">
        <v>178</v>
      </c>
      <c r="E148" s="113"/>
      <c r="F148" s="113"/>
      <c r="G148" s="113"/>
      <c r="H148" s="113"/>
      <c r="I148" s="113"/>
      <c r="J148" s="113"/>
      <c r="K148" s="113"/>
      <c r="L148" s="113"/>
      <c r="M148" s="113"/>
      <c r="N148" s="113"/>
      <c r="O148" s="113"/>
      <c r="P148" s="113"/>
      <c r="Q148" s="113"/>
      <c r="R148" s="113"/>
      <c r="S148" s="113"/>
    </row>
    <row r="149" spans="1:19" ht="15" hidden="1" customHeight="1" outlineLevel="1">
      <c r="A149" s="84" t="s">
        <v>179</v>
      </c>
      <c r="B149" t="s">
        <v>180</v>
      </c>
      <c r="E149" s="113"/>
      <c r="F149" s="113"/>
      <c r="G149" s="113"/>
      <c r="H149" s="113"/>
      <c r="I149" s="113"/>
      <c r="J149" s="113"/>
      <c r="K149" s="113"/>
      <c r="L149" s="113"/>
      <c r="M149" s="113"/>
      <c r="N149" s="113"/>
      <c r="O149" s="113"/>
      <c r="P149" s="113"/>
      <c r="Q149" s="113"/>
      <c r="R149" s="113"/>
      <c r="S149" s="113"/>
    </row>
    <row r="150" spans="1:19" ht="15" hidden="1" customHeight="1" outlineLevel="1">
      <c r="A150" s="84"/>
      <c r="B150" s="85" t="s">
        <v>181</v>
      </c>
      <c r="E150" s="113"/>
      <c r="F150" s="113"/>
      <c r="G150" s="113"/>
      <c r="H150" s="113"/>
      <c r="I150" s="113"/>
      <c r="J150" s="113"/>
      <c r="K150" s="113"/>
      <c r="L150" s="113"/>
      <c r="M150" s="113"/>
      <c r="N150" s="113"/>
      <c r="O150" s="113"/>
      <c r="P150" s="113"/>
      <c r="Q150" s="113"/>
      <c r="R150" s="113"/>
      <c r="S150" s="113"/>
    </row>
    <row r="151" spans="1:19" ht="15" hidden="1" customHeight="1" outlineLevel="1">
      <c r="A151" s="84"/>
      <c r="B151" s="85" t="s">
        <v>182</v>
      </c>
      <c r="E151" s="113"/>
      <c r="F151" s="113"/>
      <c r="G151" s="113"/>
      <c r="H151" s="113"/>
      <c r="I151" s="113"/>
      <c r="J151" s="113"/>
      <c r="K151" s="113"/>
      <c r="L151" s="113"/>
      <c r="M151" s="113"/>
      <c r="N151" s="113"/>
      <c r="O151" s="113"/>
      <c r="P151" s="113"/>
      <c r="Q151" s="113"/>
      <c r="R151" s="113"/>
      <c r="S151" s="113"/>
    </row>
    <row r="152" spans="1:19" ht="15" hidden="1" customHeight="1" outlineLevel="1">
      <c r="A152" s="84"/>
      <c r="B152" s="87" t="s">
        <v>183</v>
      </c>
      <c r="E152" s="113"/>
      <c r="F152" s="113"/>
      <c r="G152" s="113"/>
      <c r="H152" s="113"/>
      <c r="I152" s="113"/>
      <c r="J152" s="113"/>
      <c r="K152" s="113"/>
      <c r="L152" s="113"/>
      <c r="M152" s="113"/>
      <c r="N152" s="113"/>
      <c r="O152" s="113"/>
      <c r="P152" s="113"/>
      <c r="Q152" s="113"/>
      <c r="R152" s="113"/>
      <c r="S152" s="113"/>
    </row>
    <row r="153" spans="1:19" ht="15" hidden="1" customHeight="1" outlineLevel="1">
      <c r="A153" s="84"/>
      <c r="B153" s="87" t="s">
        <v>184</v>
      </c>
      <c r="E153" s="113"/>
      <c r="F153" s="113"/>
      <c r="G153" s="113"/>
      <c r="H153" s="113"/>
      <c r="I153" s="113"/>
      <c r="J153" s="113"/>
      <c r="K153" s="113"/>
      <c r="L153" s="113"/>
      <c r="M153" s="113"/>
      <c r="N153" s="113"/>
      <c r="O153" s="113"/>
      <c r="P153" s="113"/>
      <c r="Q153" s="113"/>
      <c r="R153" s="113"/>
      <c r="S153" s="113"/>
    </row>
    <row r="154" spans="1:19" ht="15" hidden="1" customHeight="1" outlineLevel="1">
      <c r="A154" s="84"/>
      <c r="B154" s="88" t="s">
        <v>185</v>
      </c>
      <c r="E154" s="113"/>
      <c r="F154" s="113"/>
      <c r="G154" s="113"/>
      <c r="H154" s="113"/>
      <c r="I154" s="113"/>
      <c r="J154" s="113"/>
      <c r="K154" s="113"/>
      <c r="L154" s="113"/>
      <c r="M154" s="113"/>
      <c r="N154" s="113"/>
      <c r="O154" s="113"/>
      <c r="P154" s="113"/>
      <c r="Q154" s="113"/>
      <c r="R154" s="113"/>
      <c r="S154" s="113"/>
    </row>
    <row r="155" spans="1:19" ht="15" hidden="1" customHeight="1" outlineLevel="1">
      <c r="A155" s="83" t="s">
        <v>186</v>
      </c>
      <c r="B155" s="81" t="s">
        <v>187</v>
      </c>
      <c r="E155" s="113"/>
      <c r="F155" s="113"/>
      <c r="G155" s="113"/>
      <c r="H155" s="113"/>
      <c r="I155" s="113"/>
      <c r="J155" s="113"/>
      <c r="K155" s="113"/>
      <c r="L155" s="113"/>
      <c r="M155" s="113"/>
      <c r="N155" s="113"/>
      <c r="O155" s="113"/>
      <c r="P155" s="113"/>
      <c r="Q155" s="113"/>
      <c r="R155" s="113"/>
      <c r="S155" s="113"/>
    </row>
    <row r="156" spans="1:19" ht="15" hidden="1" customHeight="1" outlineLevel="1">
      <c r="A156" s="83" t="s">
        <v>188</v>
      </c>
      <c r="B156" t="s">
        <v>189</v>
      </c>
      <c r="E156" s="113"/>
      <c r="F156" s="113"/>
      <c r="G156" s="113"/>
      <c r="H156" s="113"/>
      <c r="I156" s="113"/>
      <c r="J156" s="113"/>
      <c r="K156" s="113"/>
      <c r="L156" s="113"/>
      <c r="M156" s="113"/>
      <c r="N156" s="113"/>
      <c r="O156" s="113"/>
      <c r="P156" s="113"/>
      <c r="Q156" s="113"/>
      <c r="R156" s="113"/>
      <c r="S156" s="113"/>
    </row>
    <row r="157" spans="1:19" ht="15" hidden="1" customHeight="1" outlineLevel="1">
      <c r="A157" s="83"/>
      <c r="B157" s="10" t="s">
        <v>190</v>
      </c>
      <c r="E157" s="113"/>
      <c r="F157" s="113"/>
      <c r="G157" s="113"/>
      <c r="H157" s="113"/>
      <c r="I157" s="113"/>
      <c r="J157" s="113"/>
      <c r="K157" s="113"/>
      <c r="L157" s="113"/>
      <c r="M157" s="113"/>
      <c r="N157" s="113"/>
      <c r="O157" s="113"/>
      <c r="P157" s="113"/>
      <c r="Q157" s="113"/>
      <c r="R157" s="113"/>
      <c r="S157" s="113"/>
    </row>
    <row r="158" spans="1:19" ht="15" hidden="1" customHeight="1" outlineLevel="1">
      <c r="A158" s="83"/>
      <c r="B158" s="10" t="s">
        <v>191</v>
      </c>
      <c r="E158" s="113"/>
      <c r="F158" s="113"/>
      <c r="G158" s="113"/>
      <c r="H158" s="113"/>
      <c r="I158" s="113"/>
      <c r="J158" s="113"/>
      <c r="K158" s="113"/>
      <c r="L158" s="113"/>
      <c r="M158" s="113"/>
      <c r="N158" s="113"/>
      <c r="O158" s="113"/>
      <c r="P158" s="113"/>
      <c r="Q158" s="113"/>
      <c r="R158" s="113"/>
      <c r="S158" s="113"/>
    </row>
    <row r="159" spans="1:19" ht="15" hidden="1" customHeight="1" outlineLevel="1">
      <c r="A159" s="83"/>
      <c r="B159" s="10" t="s">
        <v>192</v>
      </c>
      <c r="E159" s="113"/>
      <c r="F159" s="113"/>
      <c r="G159" s="113"/>
      <c r="H159" s="113"/>
      <c r="I159" s="113"/>
      <c r="J159" s="113"/>
      <c r="K159" s="113"/>
      <c r="L159" s="113"/>
      <c r="M159" s="113"/>
      <c r="N159" s="113"/>
      <c r="O159" s="113"/>
      <c r="P159" s="113"/>
      <c r="Q159" s="113"/>
      <c r="R159" s="113"/>
      <c r="S159" s="113"/>
    </row>
    <row r="160" spans="1:19" ht="15" hidden="1" customHeight="1" outlineLevel="1">
      <c r="A160"/>
      <c r="E160" s="113"/>
      <c r="F160" s="113"/>
      <c r="G160" s="113"/>
      <c r="H160" s="113"/>
      <c r="I160" s="113"/>
      <c r="J160" s="113"/>
      <c r="K160" s="113"/>
      <c r="L160" s="113"/>
      <c r="M160" s="113"/>
      <c r="N160" s="113"/>
      <c r="O160" s="113"/>
      <c r="P160" s="113"/>
      <c r="Q160" s="113"/>
      <c r="R160" s="113"/>
      <c r="S160" s="113"/>
    </row>
    <row r="161" spans="1:21" ht="15" hidden="1" customHeight="1" outlineLevel="1">
      <c r="A161" s="8" t="s">
        <v>193</v>
      </c>
      <c r="E161" s="113"/>
      <c r="F161" s="113"/>
      <c r="G161" s="113"/>
      <c r="H161" s="113"/>
      <c r="I161" s="113"/>
      <c r="J161" s="113"/>
      <c r="K161" s="113"/>
      <c r="L161" s="113"/>
      <c r="M161" s="113"/>
      <c r="N161" s="113"/>
      <c r="O161" s="113"/>
      <c r="P161" s="113"/>
      <c r="Q161" s="113"/>
      <c r="R161" s="113"/>
      <c r="S161" s="113"/>
    </row>
    <row r="162" spans="1:21" ht="15" hidden="1" customHeight="1" outlineLevel="1">
      <c r="A162"/>
      <c r="B162" s="20" t="s">
        <v>194</v>
      </c>
      <c r="E162" s="113"/>
      <c r="F162" s="113"/>
      <c r="G162" s="113"/>
      <c r="H162" s="113"/>
      <c r="I162" s="113"/>
      <c r="J162" s="113"/>
      <c r="K162" s="113"/>
      <c r="L162" s="113"/>
      <c r="M162" s="113"/>
      <c r="N162" s="113"/>
      <c r="O162" s="113"/>
      <c r="P162" s="113"/>
      <c r="Q162" s="113"/>
      <c r="R162" s="113"/>
      <c r="S162" s="113"/>
    </row>
    <row r="163" spans="1:21" ht="15" hidden="1" customHeight="1" outlineLevel="1">
      <c r="A163"/>
      <c r="B163" s="20" t="s">
        <v>195</v>
      </c>
      <c r="E163" s="113"/>
      <c r="F163" s="113"/>
      <c r="G163" s="113"/>
      <c r="H163" s="113"/>
      <c r="I163" s="113"/>
      <c r="J163" s="113"/>
      <c r="K163" s="113"/>
      <c r="L163" s="113"/>
      <c r="M163" s="113"/>
      <c r="N163" s="113"/>
      <c r="O163" s="113"/>
      <c r="P163" s="113"/>
      <c r="Q163" s="113"/>
      <c r="R163" s="113"/>
      <c r="S163" s="113"/>
    </row>
    <row r="164" spans="1:21" ht="15" hidden="1" customHeight="1" outlineLevel="1">
      <c r="A164"/>
      <c r="B164" s="20" t="s">
        <v>196</v>
      </c>
      <c r="E164" s="113"/>
      <c r="F164" s="113"/>
      <c r="G164" s="113"/>
      <c r="H164" s="113"/>
      <c r="I164" s="113"/>
      <c r="J164" s="113"/>
      <c r="K164" s="113"/>
      <c r="L164" s="113"/>
      <c r="M164" s="113"/>
      <c r="N164" s="113"/>
      <c r="O164" s="113"/>
      <c r="P164" s="113"/>
      <c r="Q164" s="113"/>
      <c r="R164" s="113"/>
      <c r="S164" s="113"/>
    </row>
    <row r="165" spans="1:21" ht="15" hidden="1" customHeight="1" outlineLevel="1">
      <c r="A165"/>
      <c r="B165" s="20" t="s">
        <v>197</v>
      </c>
      <c r="E165" s="113"/>
      <c r="F165" s="113"/>
      <c r="G165" s="113"/>
      <c r="H165" s="113"/>
      <c r="I165" s="113"/>
      <c r="J165" s="113"/>
      <c r="K165" s="113"/>
      <c r="L165" s="113"/>
      <c r="M165" s="113"/>
      <c r="N165" s="113"/>
      <c r="O165" s="113"/>
      <c r="P165" s="113"/>
      <c r="Q165" s="113"/>
      <c r="R165" s="113"/>
      <c r="S165" s="113"/>
    </row>
    <row r="166" spans="1:21" s="12" customFormat="1" ht="15" hidden="1" customHeight="1" outlineLevel="1">
      <c r="A166" s="24"/>
      <c r="B166" s="14"/>
      <c r="E166" s="117"/>
      <c r="F166" s="117"/>
      <c r="G166" s="117"/>
      <c r="H166" s="117"/>
      <c r="I166" s="117"/>
      <c r="J166" s="117"/>
      <c r="K166" s="117"/>
      <c r="L166" s="117"/>
      <c r="M166" s="117"/>
      <c r="N166" s="117"/>
      <c r="O166" s="117"/>
      <c r="P166" s="117"/>
      <c r="Q166" s="117"/>
      <c r="R166" s="117"/>
      <c r="S166" s="117"/>
      <c r="U166" s="24"/>
    </row>
    <row r="167" spans="1:21">
      <c r="B167" s="10"/>
      <c r="E167" s="113"/>
      <c r="F167" s="113"/>
      <c r="G167" s="113"/>
      <c r="H167" s="113"/>
      <c r="I167" s="113"/>
      <c r="J167" s="113"/>
      <c r="K167" s="113"/>
      <c r="L167" s="113"/>
      <c r="M167" s="113"/>
      <c r="N167" s="113"/>
      <c r="O167" s="113"/>
      <c r="P167" s="113"/>
      <c r="Q167" s="113"/>
      <c r="R167" s="113"/>
      <c r="S167" s="113"/>
    </row>
    <row r="168" spans="1:21" s="16" customFormat="1" ht="18.5">
      <c r="A168" s="23"/>
      <c r="B168" s="15" t="s">
        <v>198</v>
      </c>
      <c r="E168" s="119"/>
      <c r="F168" s="119"/>
      <c r="G168" s="119"/>
      <c r="H168" s="119"/>
      <c r="I168" s="119"/>
      <c r="J168" s="119"/>
      <c r="K168" s="119"/>
      <c r="L168" s="119"/>
      <c r="M168" s="119"/>
      <c r="N168" s="119"/>
      <c r="O168" s="119"/>
      <c r="P168" s="119"/>
      <c r="Q168" s="119"/>
      <c r="R168" s="119"/>
      <c r="S168" s="119"/>
      <c r="U168" s="23"/>
    </row>
    <row r="169" spans="1:21">
      <c r="D169" s="2"/>
      <c r="E169" s="113"/>
      <c r="F169" s="113"/>
      <c r="G169" s="114"/>
      <c r="H169" s="113"/>
      <c r="I169" s="113"/>
      <c r="J169" s="114"/>
      <c r="K169" s="113"/>
      <c r="L169" s="113"/>
      <c r="M169" s="114"/>
      <c r="N169" s="113"/>
      <c r="O169" s="113"/>
      <c r="P169" s="114"/>
      <c r="Q169" s="113"/>
      <c r="R169" s="113"/>
      <c r="S169" s="114"/>
    </row>
    <row r="170" spans="1:21">
      <c r="A170" s="1">
        <v>7</v>
      </c>
      <c r="B170" s="8" t="s">
        <v>199</v>
      </c>
      <c r="D170" s="2"/>
      <c r="E170" s="113"/>
      <c r="F170" s="113"/>
      <c r="G170" s="114"/>
      <c r="H170" s="113"/>
      <c r="I170" s="113"/>
      <c r="J170" s="114"/>
      <c r="K170" s="113"/>
      <c r="L170" s="113"/>
      <c r="M170" s="114"/>
      <c r="N170" s="144"/>
      <c r="O170" s="144"/>
      <c r="P170" s="146"/>
      <c r="Q170" s="144"/>
      <c r="R170" s="144"/>
      <c r="S170" s="146"/>
    </row>
    <row r="171" spans="1:21">
      <c r="A171" s="20">
        <v>7.1</v>
      </c>
      <c r="B171" s="10" t="s">
        <v>200</v>
      </c>
      <c r="D171" s="2"/>
      <c r="E171" s="113"/>
      <c r="F171" s="383" t="s">
        <v>89</v>
      </c>
      <c r="G171" s="114"/>
      <c r="H171" s="113"/>
      <c r="I171" s="113">
        <v>14071</v>
      </c>
      <c r="J171" s="114"/>
      <c r="K171" s="113"/>
      <c r="L171" s="113">
        <v>13871</v>
      </c>
      <c r="M171" s="114"/>
      <c r="N171" s="144"/>
      <c r="O171" s="144"/>
      <c r="P171" s="146"/>
      <c r="Q171" s="144"/>
      <c r="R171" s="144"/>
      <c r="S171" s="146"/>
      <c r="U171" s="394" t="s">
        <v>201</v>
      </c>
    </row>
    <row r="172" spans="1:21" s="186" customFormat="1">
      <c r="A172" s="308">
        <v>7.2</v>
      </c>
      <c r="B172" s="296" t="s">
        <v>202</v>
      </c>
      <c r="D172" s="309"/>
      <c r="E172" s="310"/>
      <c r="F172" s="407" t="s">
        <v>89</v>
      </c>
      <c r="G172" s="311"/>
      <c r="H172" s="310"/>
      <c r="I172" s="406">
        <v>0.21929999999999999</v>
      </c>
      <c r="J172" s="410"/>
      <c r="K172" s="411"/>
      <c r="L172" s="406">
        <v>0.21890000000000001</v>
      </c>
      <c r="M172" s="311"/>
      <c r="N172" s="144"/>
      <c r="O172" s="144"/>
      <c r="P172" s="146"/>
      <c r="Q172" s="144"/>
      <c r="R172" s="144"/>
      <c r="S172" s="146"/>
      <c r="U172" s="308"/>
    </row>
    <row r="173" spans="1:21" s="186" customFormat="1">
      <c r="A173" s="308">
        <v>7.3</v>
      </c>
      <c r="B173" s="296" t="s">
        <v>203</v>
      </c>
      <c r="D173" s="309"/>
      <c r="E173" s="310"/>
      <c r="F173" s="407" t="s">
        <v>89</v>
      </c>
      <c r="G173" s="311"/>
      <c r="H173" s="310"/>
      <c r="I173" s="406">
        <v>0.49049999999999999</v>
      </c>
      <c r="J173" s="410"/>
      <c r="K173" s="411"/>
      <c r="L173" s="406">
        <v>0.49669999999999997</v>
      </c>
      <c r="M173" s="311"/>
      <c r="N173" s="144"/>
      <c r="O173" s="144"/>
      <c r="P173" s="146"/>
      <c r="Q173" s="144"/>
      <c r="R173" s="144"/>
      <c r="S173" s="146"/>
      <c r="U173" s="308"/>
    </row>
    <row r="174" spans="1:21" s="186" customFormat="1">
      <c r="A174" s="308">
        <v>7.4</v>
      </c>
      <c r="B174" s="296" t="s">
        <v>204</v>
      </c>
      <c r="D174" s="309"/>
      <c r="E174" s="310"/>
      <c r="F174" s="310">
        <v>11</v>
      </c>
      <c r="G174" s="311"/>
      <c r="H174" s="310"/>
      <c r="I174" s="310">
        <v>10</v>
      </c>
      <c r="J174" s="311"/>
      <c r="K174" s="310"/>
      <c r="L174" s="310">
        <v>12</v>
      </c>
      <c r="M174" s="311"/>
      <c r="N174" s="144"/>
      <c r="O174" s="144"/>
      <c r="P174" s="146"/>
      <c r="Q174" s="144"/>
      <c r="R174" s="144"/>
      <c r="S174" s="146"/>
      <c r="U174" s="394" t="s">
        <v>205</v>
      </c>
    </row>
    <row r="175" spans="1:21" s="186" customFormat="1">
      <c r="A175" s="308">
        <v>7.5</v>
      </c>
      <c r="B175" s="296" t="s">
        <v>206</v>
      </c>
      <c r="D175" s="309"/>
      <c r="E175" s="310"/>
      <c r="F175" s="340">
        <f>2/11</f>
        <v>0.18181818181818182</v>
      </c>
      <c r="G175" s="311"/>
      <c r="H175" s="310"/>
      <c r="I175" s="340">
        <f>3/10</f>
        <v>0.3</v>
      </c>
      <c r="J175" s="311"/>
      <c r="K175" s="310"/>
      <c r="L175" s="406">
        <v>0.33300000000000002</v>
      </c>
      <c r="M175" s="311"/>
      <c r="N175" s="144"/>
      <c r="O175" s="144"/>
      <c r="P175" s="146"/>
      <c r="Q175" s="144"/>
      <c r="R175" s="144"/>
      <c r="S175" s="146"/>
      <c r="U175" s="394" t="s">
        <v>205</v>
      </c>
    </row>
    <row r="176" spans="1:21" s="186" customFormat="1">
      <c r="A176" s="308">
        <v>7.6</v>
      </c>
      <c r="B176" s="296" t="s">
        <v>207</v>
      </c>
      <c r="D176" s="309"/>
      <c r="E176" s="310"/>
      <c r="F176" s="340"/>
      <c r="G176" s="349"/>
      <c r="H176" s="340"/>
      <c r="I176" s="340"/>
      <c r="J176" s="349"/>
      <c r="K176" s="340"/>
      <c r="L176" s="340">
        <v>0.33300000000000002</v>
      </c>
      <c r="M176" s="311"/>
      <c r="N176" s="144"/>
      <c r="O176" s="144"/>
      <c r="P176" s="146"/>
      <c r="Q176" s="144"/>
      <c r="R176" s="144"/>
      <c r="S176" s="146"/>
      <c r="U176" s="394" t="s">
        <v>205</v>
      </c>
    </row>
    <row r="177" spans="1:21" s="186" customFormat="1">
      <c r="A177" s="308">
        <v>7.7</v>
      </c>
      <c r="B177" s="296" t="s">
        <v>208</v>
      </c>
      <c r="D177" s="309"/>
      <c r="E177" s="310"/>
      <c r="F177" s="310"/>
      <c r="G177" s="311"/>
      <c r="H177" s="310"/>
      <c r="I177" s="310"/>
      <c r="J177" s="311"/>
      <c r="K177" s="310"/>
      <c r="L177" s="310"/>
      <c r="M177" s="311"/>
      <c r="N177" s="144"/>
      <c r="O177" s="144"/>
      <c r="P177" s="146"/>
      <c r="Q177" s="144"/>
      <c r="R177" s="144"/>
      <c r="S177" s="146"/>
      <c r="U177" s="308"/>
    </row>
    <row r="178" spans="1:21" s="186" customFormat="1">
      <c r="A178" s="308" t="s">
        <v>209</v>
      </c>
      <c r="B178" s="297" t="s">
        <v>210</v>
      </c>
      <c r="D178" s="309"/>
      <c r="E178" s="310"/>
      <c r="F178" s="312">
        <v>3.46</v>
      </c>
      <c r="G178" s="313"/>
      <c r="H178" s="312"/>
      <c r="I178" s="312">
        <v>0.91</v>
      </c>
      <c r="J178" s="313"/>
      <c r="K178" s="312"/>
      <c r="L178" s="312">
        <v>1.22</v>
      </c>
      <c r="M178" s="311"/>
      <c r="N178" s="144"/>
      <c r="O178" s="144"/>
      <c r="P178" s="146"/>
      <c r="Q178" s="144"/>
      <c r="R178" s="144"/>
      <c r="S178" s="146"/>
      <c r="U178" s="308"/>
    </row>
    <row r="179" spans="1:21" s="186" customFormat="1">
      <c r="A179" s="308" t="s">
        <v>209</v>
      </c>
      <c r="B179" s="297" t="s">
        <v>211</v>
      </c>
      <c r="D179" s="309"/>
      <c r="E179" s="310"/>
      <c r="F179" s="312">
        <v>4.9400000000000004</v>
      </c>
      <c r="G179" s="313"/>
      <c r="H179" s="312"/>
      <c r="I179" s="312">
        <v>0.82</v>
      </c>
      <c r="J179" s="313"/>
      <c r="K179" s="312"/>
      <c r="L179" s="312">
        <v>0.8</v>
      </c>
      <c r="M179" s="311"/>
      <c r="N179" s="144"/>
      <c r="O179" s="144"/>
      <c r="P179" s="146"/>
      <c r="Q179" s="144"/>
      <c r="R179" s="144"/>
      <c r="S179" s="146"/>
      <c r="U179" s="308"/>
    </row>
    <row r="180" spans="1:21" s="186" customFormat="1">
      <c r="A180" s="308" t="s">
        <v>212</v>
      </c>
      <c r="B180" s="297" t="s">
        <v>213</v>
      </c>
      <c r="D180" s="309"/>
      <c r="E180" s="310"/>
      <c r="F180" s="312" t="s">
        <v>214</v>
      </c>
      <c r="G180" s="313"/>
      <c r="H180" s="312"/>
      <c r="I180" s="312">
        <v>0.56999999999999995</v>
      </c>
      <c r="J180" s="313"/>
      <c r="K180" s="312"/>
      <c r="L180" s="312">
        <v>0.88</v>
      </c>
      <c r="M180" s="311"/>
      <c r="N180" s="144"/>
      <c r="O180" s="144"/>
      <c r="P180" s="146"/>
      <c r="Q180" s="144"/>
      <c r="R180" s="144"/>
      <c r="S180" s="146"/>
      <c r="U180" s="308"/>
    </row>
    <row r="181" spans="1:21" s="186" customFormat="1">
      <c r="A181" s="308" t="s">
        <v>212</v>
      </c>
      <c r="B181" s="297" t="s">
        <v>215</v>
      </c>
      <c r="D181" s="309"/>
      <c r="E181" s="310"/>
      <c r="F181" s="312" t="s">
        <v>214</v>
      </c>
      <c r="G181" s="313"/>
      <c r="H181" s="312"/>
      <c r="I181" s="312">
        <v>0.49</v>
      </c>
      <c r="J181" s="313"/>
      <c r="K181" s="312"/>
      <c r="L181" s="312">
        <v>0.27</v>
      </c>
      <c r="M181" s="311"/>
      <c r="N181" s="144"/>
      <c r="O181" s="144"/>
      <c r="P181" s="146"/>
      <c r="Q181" s="144"/>
      <c r="R181" s="144"/>
      <c r="S181" s="146"/>
      <c r="U181" s="308"/>
    </row>
    <row r="182" spans="1:21" s="186" customFormat="1">
      <c r="A182" s="308" t="s">
        <v>216</v>
      </c>
      <c r="B182" s="297" t="s">
        <v>217</v>
      </c>
      <c r="D182" s="309"/>
      <c r="E182" s="310"/>
      <c r="F182" s="312" t="s">
        <v>214</v>
      </c>
      <c r="G182" s="313"/>
      <c r="H182" s="312"/>
      <c r="I182" s="312">
        <v>0.6</v>
      </c>
      <c r="J182" s="313"/>
      <c r="K182" s="312"/>
      <c r="L182" s="312">
        <v>0.92</v>
      </c>
      <c r="M182" s="311"/>
      <c r="N182" s="144"/>
      <c r="O182" s="144"/>
      <c r="P182" s="146"/>
      <c r="Q182" s="144"/>
      <c r="R182" s="144"/>
      <c r="S182" s="146"/>
      <c r="U182" s="308"/>
    </row>
    <row r="183" spans="1:21" s="186" customFormat="1">
      <c r="A183" s="308" t="s">
        <v>216</v>
      </c>
      <c r="B183" s="297" t="s">
        <v>218</v>
      </c>
      <c r="D183" s="309"/>
      <c r="E183" s="310"/>
      <c r="F183" s="312" t="s">
        <v>214</v>
      </c>
      <c r="G183" s="313"/>
      <c r="H183" s="312"/>
      <c r="I183" s="312">
        <v>0.49</v>
      </c>
      <c r="J183" s="313"/>
      <c r="K183" s="312"/>
      <c r="L183" s="312">
        <v>0.27</v>
      </c>
      <c r="M183" s="311"/>
      <c r="N183" s="144"/>
      <c r="O183" s="144"/>
      <c r="P183" s="146"/>
      <c r="Q183" s="144"/>
      <c r="R183" s="144"/>
      <c r="S183" s="146"/>
      <c r="U183" s="308"/>
    </row>
    <row r="184" spans="1:21" s="186" customFormat="1">
      <c r="A184" s="308" t="s">
        <v>219</v>
      </c>
      <c r="B184" s="297" t="s">
        <v>220</v>
      </c>
      <c r="D184" s="309"/>
      <c r="E184" s="310"/>
      <c r="F184" s="312">
        <v>0</v>
      </c>
      <c r="G184" s="313"/>
      <c r="H184" s="312"/>
      <c r="I184" s="312">
        <v>0</v>
      </c>
      <c r="J184" s="313"/>
      <c r="K184" s="312"/>
      <c r="L184" s="312">
        <v>0</v>
      </c>
      <c r="M184" s="311"/>
      <c r="N184" s="144"/>
      <c r="O184" s="144"/>
      <c r="P184" s="146"/>
      <c r="Q184" s="144"/>
      <c r="R184" s="144"/>
      <c r="S184" s="146"/>
      <c r="U184" s="308"/>
    </row>
    <row r="185" spans="1:21" s="186" customFormat="1">
      <c r="A185" s="308" t="s">
        <v>219</v>
      </c>
      <c r="B185" s="297" t="s">
        <v>221</v>
      </c>
      <c r="D185" s="309"/>
      <c r="E185" s="310"/>
      <c r="F185" s="312">
        <v>0</v>
      </c>
      <c r="G185" s="313"/>
      <c r="H185" s="312"/>
      <c r="I185" s="312">
        <v>0</v>
      </c>
      <c r="J185" s="313"/>
      <c r="K185" s="312"/>
      <c r="L185" s="312">
        <v>0</v>
      </c>
      <c r="M185" s="311"/>
      <c r="N185" s="144"/>
      <c r="O185" s="144"/>
      <c r="P185" s="146"/>
      <c r="Q185" s="144"/>
      <c r="R185" s="144"/>
      <c r="S185" s="146"/>
      <c r="U185" s="308"/>
    </row>
    <row r="186" spans="1:21" s="186" customFormat="1">
      <c r="A186" s="308"/>
      <c r="B186" s="296"/>
      <c r="D186" s="309"/>
      <c r="E186" s="310"/>
      <c r="F186" s="310"/>
      <c r="G186" s="311"/>
      <c r="H186" s="310"/>
      <c r="I186" s="310"/>
      <c r="J186" s="311"/>
      <c r="K186" s="310"/>
      <c r="L186" s="310"/>
      <c r="M186" s="311"/>
      <c r="N186" s="144"/>
      <c r="O186" s="144"/>
      <c r="P186" s="146"/>
      <c r="Q186" s="144"/>
      <c r="R186" s="144"/>
      <c r="S186" s="146"/>
      <c r="U186" s="308"/>
    </row>
    <row r="187" spans="1:21" s="186" customFormat="1">
      <c r="A187" s="302">
        <v>8</v>
      </c>
      <c r="B187" s="304" t="s">
        <v>222</v>
      </c>
      <c r="D187" s="309"/>
      <c r="E187" s="310"/>
      <c r="F187" s="310"/>
      <c r="G187" s="311"/>
      <c r="H187" s="310"/>
      <c r="I187" s="310"/>
      <c r="J187" s="311"/>
      <c r="K187" s="310"/>
      <c r="L187" s="310"/>
      <c r="M187" s="311"/>
      <c r="N187" s="144"/>
      <c r="O187" s="144"/>
      <c r="P187" s="146"/>
      <c r="Q187" s="144"/>
      <c r="R187" s="144"/>
      <c r="S187" s="146"/>
      <c r="U187" s="308"/>
    </row>
    <row r="188" spans="1:21" s="186" customFormat="1">
      <c r="A188" s="308">
        <v>8.1</v>
      </c>
      <c r="B188" s="296" t="s">
        <v>223</v>
      </c>
      <c r="D188" s="309"/>
      <c r="E188" s="310"/>
      <c r="F188" s="312">
        <v>796</v>
      </c>
      <c r="G188" s="313"/>
      <c r="H188" s="312"/>
      <c r="I188" s="312">
        <v>475</v>
      </c>
      <c r="J188" s="313"/>
      <c r="K188" s="312"/>
      <c r="L188" s="312">
        <v>406</v>
      </c>
      <c r="M188" s="311"/>
      <c r="N188" s="144"/>
      <c r="O188" s="144"/>
      <c r="P188" s="146"/>
      <c r="Q188" s="144"/>
      <c r="R188" s="144"/>
      <c r="S188" s="146"/>
      <c r="U188" s="20" t="s">
        <v>224</v>
      </c>
    </row>
    <row r="189" spans="1:21" s="186" customFormat="1">
      <c r="A189" s="308">
        <v>8.1999999999999993</v>
      </c>
      <c r="B189" s="296" t="s">
        <v>225</v>
      </c>
      <c r="D189" s="309"/>
      <c r="E189" s="310"/>
      <c r="F189" s="424">
        <v>87792</v>
      </c>
      <c r="G189" s="313"/>
      <c r="H189" s="312"/>
      <c r="I189" s="312">
        <v>98986</v>
      </c>
      <c r="J189" s="313"/>
      <c r="K189" s="312"/>
      <c r="L189" s="312">
        <v>93401</v>
      </c>
      <c r="M189" s="311"/>
      <c r="N189" s="144"/>
      <c r="O189" s="144"/>
      <c r="P189" s="146"/>
      <c r="Q189" s="144"/>
      <c r="R189" s="144"/>
      <c r="S189" s="146"/>
      <c r="U189" s="308"/>
    </row>
    <row r="190" spans="1:21" s="186" customFormat="1">
      <c r="A190" s="308">
        <v>8.3000000000000007</v>
      </c>
      <c r="B190" s="296" t="s">
        <v>226</v>
      </c>
      <c r="D190" s="309"/>
      <c r="E190" s="310"/>
      <c r="F190" s="423">
        <v>0</v>
      </c>
      <c r="G190" s="313"/>
      <c r="H190" s="312"/>
      <c r="I190" s="312">
        <v>0</v>
      </c>
      <c r="J190" s="313"/>
      <c r="K190" s="312"/>
      <c r="L190" s="312">
        <v>0</v>
      </c>
      <c r="M190" s="311"/>
      <c r="N190" s="144"/>
      <c r="O190" s="144"/>
      <c r="P190" s="146"/>
      <c r="Q190" s="144"/>
      <c r="R190" s="144"/>
      <c r="S190" s="146"/>
      <c r="U190" s="20" t="s">
        <v>227</v>
      </c>
    </row>
    <row r="191" spans="1:21" s="186" customFormat="1">
      <c r="A191" s="308">
        <v>8.4</v>
      </c>
      <c r="B191" s="296" t="s">
        <v>228</v>
      </c>
      <c r="D191" s="309"/>
      <c r="E191" s="310"/>
      <c r="F191" s="423">
        <v>0.01</v>
      </c>
      <c r="G191" s="313"/>
      <c r="H191" s="312"/>
      <c r="I191" s="312">
        <v>0</v>
      </c>
      <c r="J191" s="313"/>
      <c r="K191" s="312"/>
      <c r="L191" s="312">
        <v>0</v>
      </c>
      <c r="M191" s="311"/>
      <c r="N191" s="144"/>
      <c r="O191" s="144"/>
      <c r="P191" s="146"/>
      <c r="Q191" s="144"/>
      <c r="R191" s="144"/>
      <c r="S191" s="146"/>
      <c r="U191" s="20" t="s">
        <v>229</v>
      </c>
    </row>
    <row r="192" spans="1:21">
      <c r="D192" s="2"/>
      <c r="E192" s="113"/>
      <c r="F192" s="113"/>
      <c r="G192" s="114"/>
      <c r="H192" s="113"/>
      <c r="I192" s="113"/>
      <c r="J192" s="114"/>
      <c r="K192" s="113"/>
      <c r="L192" s="113"/>
      <c r="M192" s="114"/>
      <c r="N192" s="144"/>
      <c r="O192" s="144"/>
      <c r="P192" s="146"/>
      <c r="Q192" s="144"/>
      <c r="R192" s="144"/>
      <c r="S192" s="146"/>
    </row>
    <row r="193" spans="1:21">
      <c r="A193" s="1">
        <v>9</v>
      </c>
      <c r="B193" s="8" t="s">
        <v>230</v>
      </c>
      <c r="D193" s="2"/>
      <c r="E193" s="113"/>
      <c r="F193" s="113"/>
      <c r="G193" s="114"/>
      <c r="H193" s="113"/>
      <c r="I193" s="113"/>
      <c r="J193" s="114"/>
      <c r="K193" s="113"/>
      <c r="L193" s="113"/>
      <c r="M193" s="114"/>
      <c r="N193" s="144"/>
      <c r="O193" s="144"/>
      <c r="P193" s="146"/>
      <c r="Q193" s="144"/>
      <c r="R193" s="144"/>
      <c r="S193" s="146"/>
    </row>
    <row r="194" spans="1:21">
      <c r="A194" s="20">
        <v>9.1</v>
      </c>
      <c r="B194" s="10" t="s">
        <v>231</v>
      </c>
      <c r="D194" s="2"/>
      <c r="E194" s="113"/>
      <c r="F194" s="384">
        <v>8346</v>
      </c>
      <c r="G194" s="385"/>
      <c r="H194" s="386"/>
      <c r="I194" s="387">
        <v>11467</v>
      </c>
      <c r="J194" s="385"/>
      <c r="K194" s="386"/>
      <c r="L194" s="395">
        <v>14129.67</v>
      </c>
      <c r="M194" s="114"/>
      <c r="N194" s="144"/>
      <c r="O194" s="144"/>
      <c r="P194" s="146"/>
      <c r="Q194" s="144"/>
      <c r="R194" s="144"/>
      <c r="S194" s="146"/>
      <c r="U194" s="416" t="s">
        <v>232</v>
      </c>
    </row>
    <row r="195" spans="1:21">
      <c r="A195" s="20">
        <v>9.1</v>
      </c>
      <c r="B195" s="10" t="s">
        <v>233</v>
      </c>
      <c r="D195" s="2"/>
      <c r="E195" s="113"/>
      <c r="F195" s="388">
        <v>81</v>
      </c>
      <c r="G195" s="385"/>
      <c r="H195" s="386"/>
      <c r="I195" s="388">
        <v>10</v>
      </c>
      <c r="J195" s="385"/>
      <c r="K195" s="386"/>
      <c r="L195" s="388">
        <v>4</v>
      </c>
      <c r="M195" s="114"/>
      <c r="N195" s="144"/>
      <c r="O195" s="144"/>
      <c r="P195" s="146"/>
      <c r="Q195" s="144"/>
      <c r="R195" s="144"/>
      <c r="S195" s="146"/>
    </row>
    <row r="196" spans="1:21">
      <c r="A196" s="20">
        <v>9.1999999999999993</v>
      </c>
      <c r="B196" s="10" t="s">
        <v>234</v>
      </c>
      <c r="D196" s="2"/>
      <c r="E196" s="113"/>
      <c r="F196" s="389" t="s">
        <v>26</v>
      </c>
      <c r="G196" s="385"/>
      <c r="H196" s="386"/>
      <c r="I196" s="389" t="s">
        <v>26</v>
      </c>
      <c r="J196" s="385"/>
      <c r="K196" s="386"/>
      <c r="L196" s="389" t="s">
        <v>26</v>
      </c>
      <c r="M196" s="114"/>
      <c r="N196" s="144"/>
      <c r="O196" s="144"/>
      <c r="P196" s="146"/>
      <c r="Q196" s="144"/>
      <c r="R196" s="144"/>
      <c r="S196" s="146"/>
    </row>
    <row r="197" spans="1:21" s="12" customFormat="1">
      <c r="A197" s="24"/>
      <c r="B197" s="14"/>
      <c r="D197" s="13"/>
      <c r="E197" s="117"/>
      <c r="F197" s="117"/>
      <c r="G197" s="118"/>
      <c r="H197" s="117"/>
      <c r="I197" s="117"/>
      <c r="J197" s="118"/>
      <c r="K197" s="117"/>
      <c r="L197" s="117"/>
      <c r="M197" s="118"/>
      <c r="N197" s="117"/>
      <c r="O197" s="117"/>
      <c r="P197" s="118"/>
      <c r="Q197" s="117"/>
      <c r="R197" s="117"/>
      <c r="S197" s="118"/>
      <c r="U197" s="24"/>
    </row>
    <row r="198" spans="1:21">
      <c r="B198" s="10"/>
      <c r="C198" s="10"/>
      <c r="D198" s="10"/>
      <c r="E198" s="120"/>
      <c r="F198" s="120"/>
      <c r="G198" s="120"/>
      <c r="H198" s="120"/>
      <c r="I198" s="120"/>
      <c r="J198" s="120"/>
      <c r="K198" s="120"/>
      <c r="L198" s="120"/>
      <c r="M198" s="120"/>
      <c r="N198" s="120"/>
      <c r="O198" s="120"/>
      <c r="P198" s="120"/>
      <c r="Q198" s="120"/>
      <c r="R198" s="120"/>
      <c r="S198" s="120"/>
      <c r="T198" s="10"/>
      <c r="U198" s="10"/>
    </row>
    <row r="199" spans="1:21" s="16" customFormat="1" ht="18.5">
      <c r="A199" s="23"/>
      <c r="B199" s="15" t="s">
        <v>235</v>
      </c>
      <c r="E199" s="119"/>
      <c r="F199" s="119"/>
      <c r="G199" s="119"/>
      <c r="H199" s="119"/>
      <c r="I199" s="119"/>
      <c r="J199" s="119"/>
      <c r="K199" s="119"/>
      <c r="L199" s="119"/>
      <c r="M199" s="119"/>
      <c r="N199" s="119"/>
      <c r="O199" s="119"/>
      <c r="P199" s="119"/>
      <c r="Q199" s="119"/>
      <c r="R199" s="119"/>
      <c r="S199" s="119"/>
      <c r="U199" s="23"/>
    </row>
    <row r="200" spans="1:21">
      <c r="D200" s="2"/>
      <c r="E200" s="113"/>
      <c r="F200" s="113"/>
      <c r="G200" s="114"/>
      <c r="H200" s="113"/>
      <c r="I200" s="113"/>
      <c r="J200" s="114"/>
      <c r="K200" s="113"/>
      <c r="L200" s="113"/>
      <c r="M200" s="114"/>
      <c r="N200" s="113"/>
      <c r="O200" s="113"/>
      <c r="P200" s="114"/>
      <c r="Q200" s="113"/>
      <c r="R200" s="113"/>
      <c r="S200" s="114"/>
    </row>
    <row r="201" spans="1:21">
      <c r="B201" s="76" t="s">
        <v>236</v>
      </c>
      <c r="D201" s="2"/>
      <c r="E201" s="113"/>
      <c r="F201" s="113"/>
      <c r="G201" s="114"/>
      <c r="H201" s="113"/>
      <c r="I201" s="113"/>
      <c r="J201" s="114"/>
      <c r="K201" s="113"/>
      <c r="L201" s="113"/>
      <c r="M201" s="114"/>
      <c r="N201" s="113"/>
      <c r="O201" s="113"/>
      <c r="P201" s="114"/>
      <c r="Q201" s="113"/>
      <c r="R201" s="113"/>
      <c r="S201" s="114"/>
    </row>
    <row r="202" spans="1:21">
      <c r="B202" s="11"/>
      <c r="D202" s="2"/>
      <c r="E202" s="113"/>
      <c r="F202" s="113"/>
      <c r="G202" s="114"/>
      <c r="H202" s="113"/>
      <c r="I202" s="113"/>
      <c r="J202" s="114"/>
      <c r="K202" s="113"/>
      <c r="L202" s="113"/>
      <c r="M202" s="114"/>
      <c r="N202" s="113"/>
      <c r="O202" s="113"/>
      <c r="P202" s="114"/>
      <c r="Q202" s="113"/>
      <c r="R202" s="113"/>
      <c r="S202" s="114"/>
    </row>
    <row r="203" spans="1:21" s="12" customFormat="1">
      <c r="A203" s="24"/>
      <c r="B203" s="73"/>
      <c r="D203" s="13"/>
      <c r="E203" s="117"/>
      <c r="F203" s="117"/>
      <c r="G203" s="118"/>
      <c r="H203" s="117"/>
      <c r="I203" s="117"/>
      <c r="J203" s="118"/>
      <c r="K203" s="117"/>
      <c r="L203" s="117"/>
      <c r="M203" s="118"/>
      <c r="N203" s="117"/>
      <c r="O203" s="117"/>
      <c r="P203" s="118"/>
      <c r="Q203" s="117"/>
      <c r="R203" s="117"/>
      <c r="S203" s="118"/>
      <c r="U203" s="24"/>
    </row>
    <row r="205" spans="1:21">
      <c r="B205" s="152" t="s">
        <v>237</v>
      </c>
    </row>
  </sheetData>
  <mergeCells count="9">
    <mergeCell ref="B13:C13"/>
    <mergeCell ref="F122:R122"/>
    <mergeCell ref="B1:U1"/>
    <mergeCell ref="H78:J78"/>
    <mergeCell ref="K78:M78"/>
    <mergeCell ref="N78:P78"/>
    <mergeCell ref="Q78:S78"/>
    <mergeCell ref="E78:F78"/>
    <mergeCell ref="F77:G77"/>
  </mergeCells>
  <dataValidations disablePrompts="1" count="1">
    <dataValidation type="list" allowBlank="1" showInputMessage="1" showErrorMessage="1" sqref="F122" xr:uid="{00000000-0002-0000-0000-000000000000}">
      <formula1>list_GenerationBasis</formula1>
    </dataValidation>
  </dataValidations>
  <hyperlinks>
    <hyperlink ref="U75" r:id="rId1" display="Reflects Con Edison Inc. as reported in the company's quarterly presentation." xr:uid="{3E4D9897-3892-449D-8143-7E6FDF5F9A51}"/>
    <hyperlink ref="U171" r:id="rId2" display="Number of employees for CEI from 2021 Annual Report" xr:uid="{B43293C5-F825-4556-BA24-10227CFAF6E7}"/>
    <hyperlink ref="U42" r:id="rId3" xr:uid="{FA137E01-BA8A-4E09-9A78-525D2DB1402A}"/>
    <hyperlink ref="U43" r:id="rId4" xr:uid="{D47CB9D0-0A3A-4D73-B401-D3C1DC69D8EF}"/>
    <hyperlink ref="U28:U29" r:id="rId5" display="Reflects Con Edison Clean Energy Businesses (CEB) portfolio; 2020 and 2021 only includes large scale renewables; 2020 Behind the Meter in Operation was 59 MW; 2021 Behind the Meter in Operation was 65 MW.  - 2021 10-K pg. 28" xr:uid="{29FCE321-B56E-48DA-9C04-B0B54EB6EA8C}"/>
    <hyperlink ref="U174" r:id="rId6" location="toc197237_10" xr:uid="{47104D86-9E7B-40BF-9372-7111071472BD}"/>
    <hyperlink ref="U175" r:id="rId7" location="toc197237_10" xr:uid="{E6090A67-1265-49CD-94E5-5850266ADB06}"/>
    <hyperlink ref="U176" r:id="rId8" location="toc197237_10" xr:uid="{EEE72A2D-5002-4746-9A67-34E55F2426F9}"/>
  </hyperlinks>
  <pageMargins left="0.7" right="0.7" top="0.75" bottom="0.75" header="0.3" footer="0.3"/>
  <pageSetup paperSize="3" scale="50" fitToHeight="3" orientation="landscape" r:id="rId9"/>
  <headerFooter>
    <oddFooter>&amp;L© 2018 Edison Electric Institute.  All rights reserved.  &amp;R&amp;P</oddFooter>
  </headerFooter>
  <rowBreaks count="2" manualBreakCount="2">
    <brk id="86" max="21" man="1"/>
    <brk id="167" max="21" man="1"/>
  </rowBreaks>
  <ignoredErrors>
    <ignoredError sqref="A146 A147 A148 A162:A167 A159:A160 A156:A158 A150:A151 A152:A154 A149 A155" numberStoredAsText="1"/>
  </ignoredErrors>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P113"/>
  <sheetViews>
    <sheetView showGridLines="0" topLeftCell="B1" zoomScale="85" zoomScaleNormal="85" workbookViewId="0">
      <pane ySplit="5" topLeftCell="A84" activePane="bottomLeft" state="frozen"/>
      <selection activeCell="C9" sqref="C9"/>
      <selection pane="bottomLeft" activeCell="C9" sqref="C9"/>
    </sheetView>
  </sheetViews>
  <sheetFormatPr defaultColWidth="9.26953125" defaultRowHeight="14.5"/>
  <cols>
    <col min="1" max="1" width="3.54296875" style="90" customWidth="1"/>
    <col min="2" max="2" width="8.26953125" style="89" bestFit="1" customWidth="1"/>
    <col min="3" max="3" width="77.7265625" customWidth="1"/>
    <col min="4" max="5" width="2.26953125" customWidth="1"/>
    <col min="6" max="6" width="100.7265625" style="91" customWidth="1"/>
    <col min="7" max="8" width="2.26953125" style="25" customWidth="1"/>
    <col min="9" max="9" width="27.7265625" style="91" customWidth="1"/>
    <col min="10" max="11" width="2.26953125" style="36" customWidth="1"/>
    <col min="12" max="12" width="13" style="91" customWidth="1"/>
    <col min="13" max="14" width="2.26953125" style="36" customWidth="1"/>
    <col min="15" max="15" width="53.7265625" style="91" customWidth="1"/>
    <col min="16" max="16" width="2.26953125" style="26" customWidth="1"/>
    <col min="17" max="17" width="2.26953125" customWidth="1"/>
  </cols>
  <sheetData>
    <row r="1" spans="1:16" ht="28.5">
      <c r="C1" s="444" t="s">
        <v>238</v>
      </c>
      <c r="D1" s="444"/>
      <c r="E1" s="444"/>
      <c r="F1" s="444"/>
      <c r="G1" s="444"/>
      <c r="H1" s="444"/>
      <c r="I1" s="444"/>
      <c r="J1" s="444"/>
      <c r="K1" s="444"/>
      <c r="L1" s="444"/>
      <c r="M1" s="444"/>
      <c r="N1" s="444"/>
      <c r="O1" s="444"/>
      <c r="P1" s="444"/>
    </row>
    <row r="3" spans="1:16" s="4" customFormat="1" ht="6" customHeight="1">
      <c r="B3" s="69"/>
      <c r="D3" s="5"/>
      <c r="F3" s="27"/>
      <c r="G3" s="32"/>
      <c r="H3" s="27"/>
      <c r="I3" s="27"/>
      <c r="J3" s="41"/>
      <c r="K3" s="37"/>
      <c r="L3" s="27"/>
      <c r="M3" s="41"/>
      <c r="N3" s="37"/>
      <c r="O3" s="27"/>
      <c r="P3" s="42"/>
    </row>
    <row r="4" spans="1:16" s="17" customFormat="1" ht="36.75" customHeight="1">
      <c r="B4" s="19" t="s">
        <v>19</v>
      </c>
      <c r="C4" s="19" t="s">
        <v>239</v>
      </c>
      <c r="D4" s="9"/>
      <c r="F4" s="28" t="s">
        <v>240</v>
      </c>
      <c r="G4" s="33"/>
      <c r="H4" s="28"/>
      <c r="I4" s="28" t="s">
        <v>241</v>
      </c>
      <c r="J4" s="33"/>
      <c r="K4" s="28"/>
      <c r="L4" s="28" t="s">
        <v>242</v>
      </c>
      <c r="M4" s="33"/>
      <c r="N4" s="28"/>
      <c r="O4" s="28" t="s">
        <v>243</v>
      </c>
      <c r="P4" s="9"/>
    </row>
    <row r="5" spans="1:16" s="6" customFormat="1" ht="6" customHeight="1">
      <c r="B5" s="70"/>
      <c r="D5" s="7"/>
      <c r="F5" s="29"/>
      <c r="G5" s="34"/>
      <c r="H5" s="29"/>
      <c r="I5" s="29"/>
      <c r="J5" s="43"/>
      <c r="K5" s="38"/>
      <c r="L5" s="29"/>
      <c r="M5" s="43"/>
      <c r="N5" s="38"/>
      <c r="O5" s="29"/>
      <c r="P5" s="44"/>
    </row>
    <row r="6" spans="1:16" s="16" customFormat="1" ht="18.5">
      <c r="A6" s="93"/>
      <c r="B6" s="92"/>
      <c r="C6" s="15" t="s">
        <v>22</v>
      </c>
      <c r="F6" s="94"/>
      <c r="G6" s="30"/>
      <c r="H6" s="30"/>
      <c r="I6" s="94"/>
      <c r="J6" s="39"/>
      <c r="K6" s="39"/>
      <c r="L6" s="94"/>
      <c r="M6" s="39"/>
      <c r="N6" s="39"/>
      <c r="O6" s="94"/>
      <c r="P6" s="45"/>
    </row>
    <row r="7" spans="1:16" s="62" customFormat="1">
      <c r="A7" s="96"/>
      <c r="B7" s="95"/>
      <c r="F7" s="66"/>
      <c r="G7" s="64"/>
      <c r="H7" s="64"/>
      <c r="I7" s="66"/>
      <c r="J7" s="63"/>
      <c r="K7" s="63"/>
      <c r="L7" s="66"/>
      <c r="M7" s="63"/>
      <c r="N7" s="63"/>
      <c r="O7" s="66"/>
      <c r="P7" s="65"/>
    </row>
    <row r="8" spans="1:16" s="12" customFormat="1" ht="101.5">
      <c r="A8" s="99"/>
      <c r="B8" s="97">
        <v>1</v>
      </c>
      <c r="C8" s="98" t="s">
        <v>23</v>
      </c>
      <c r="D8" s="13"/>
      <c r="F8" s="100" t="s">
        <v>244</v>
      </c>
      <c r="G8" s="35"/>
      <c r="H8" s="31"/>
      <c r="I8" s="100" t="s">
        <v>245</v>
      </c>
      <c r="J8" s="46"/>
      <c r="K8" s="40"/>
      <c r="L8" s="100" t="s">
        <v>246</v>
      </c>
      <c r="M8" s="46"/>
      <c r="N8" s="40"/>
      <c r="O8" s="100" t="s">
        <v>247</v>
      </c>
      <c r="P8" s="47"/>
    </row>
    <row r="9" spans="1:16" s="12" customFormat="1" ht="72.5">
      <c r="A9" s="99"/>
      <c r="B9" s="97">
        <v>1.1000000000000001</v>
      </c>
      <c r="C9" s="427">
        <v>44756</v>
      </c>
      <c r="D9" s="13"/>
      <c r="F9" s="100" t="s">
        <v>248</v>
      </c>
      <c r="G9" s="35"/>
      <c r="H9" s="31"/>
      <c r="I9" s="100" t="s">
        <v>249</v>
      </c>
      <c r="J9" s="46"/>
      <c r="K9" s="40"/>
      <c r="L9" s="100" t="s">
        <v>246</v>
      </c>
      <c r="M9" s="46"/>
      <c r="N9" s="40"/>
      <c r="O9" s="100" t="s">
        <v>250</v>
      </c>
      <c r="P9" s="47"/>
    </row>
    <row r="10" spans="1:16" s="12" customFormat="1" ht="29">
      <c r="A10" s="99"/>
      <c r="B10" s="97">
        <v>1.2</v>
      </c>
      <c r="C10" s="112" t="s">
        <v>27</v>
      </c>
      <c r="D10" s="13"/>
      <c r="F10" s="100" t="s">
        <v>251</v>
      </c>
      <c r="G10" s="35"/>
      <c r="H10" s="31"/>
      <c r="I10" s="100" t="s">
        <v>249</v>
      </c>
      <c r="J10" s="46"/>
      <c r="K10" s="40"/>
      <c r="L10" s="100" t="s">
        <v>246</v>
      </c>
      <c r="M10" s="46"/>
      <c r="N10" s="40"/>
      <c r="O10" s="100" t="s">
        <v>250</v>
      </c>
      <c r="P10" s="47"/>
    </row>
    <row r="11" spans="1:16" s="12" customFormat="1" ht="29">
      <c r="A11" s="99"/>
      <c r="B11" s="97">
        <v>1.3</v>
      </c>
      <c r="C11" s="112" t="s">
        <v>29</v>
      </c>
      <c r="D11" s="13"/>
      <c r="F11" s="100" t="s">
        <v>252</v>
      </c>
      <c r="G11" s="35"/>
      <c r="H11" s="31"/>
      <c r="I11" s="100" t="s">
        <v>249</v>
      </c>
      <c r="J11" s="46"/>
      <c r="K11" s="40"/>
      <c r="L11" s="100" t="s">
        <v>246</v>
      </c>
      <c r="M11" s="46"/>
      <c r="N11" s="40"/>
      <c r="O11" s="100" t="s">
        <v>250</v>
      </c>
      <c r="P11" s="47"/>
    </row>
    <row r="12" spans="1:16" s="12" customFormat="1" ht="43.5">
      <c r="A12" s="99"/>
      <c r="B12" s="97">
        <v>1.4</v>
      </c>
      <c r="C12" s="112" t="s">
        <v>30</v>
      </c>
      <c r="D12" s="13"/>
      <c r="F12" s="100" t="s">
        <v>253</v>
      </c>
      <c r="G12" s="35"/>
      <c r="H12" s="31"/>
      <c r="I12" s="100" t="s">
        <v>249</v>
      </c>
      <c r="J12" s="46"/>
      <c r="K12" s="40"/>
      <c r="L12" s="100" t="s">
        <v>246</v>
      </c>
      <c r="M12" s="46"/>
      <c r="N12" s="40"/>
      <c r="O12" s="100" t="s">
        <v>250</v>
      </c>
      <c r="P12" s="47"/>
    </row>
    <row r="13" spans="1:16" s="12" customFormat="1" ht="43.5">
      <c r="A13" s="99"/>
      <c r="B13" s="97">
        <v>1.5</v>
      </c>
      <c r="C13" s="112" t="s">
        <v>32</v>
      </c>
      <c r="D13" s="13"/>
      <c r="F13" s="100" t="s">
        <v>254</v>
      </c>
      <c r="G13" s="35"/>
      <c r="H13" s="31"/>
      <c r="I13" s="100" t="s">
        <v>249</v>
      </c>
      <c r="J13" s="46"/>
      <c r="K13" s="40"/>
      <c r="L13" s="100" t="s">
        <v>246</v>
      </c>
      <c r="M13" s="46"/>
      <c r="N13" s="40"/>
      <c r="O13" s="100" t="s">
        <v>250</v>
      </c>
      <c r="P13" s="47"/>
    </row>
    <row r="14" spans="1:16" s="51" customFormat="1" ht="29">
      <c r="A14" s="102"/>
      <c r="B14" s="101" t="s">
        <v>33</v>
      </c>
      <c r="C14" s="110" t="s">
        <v>34</v>
      </c>
      <c r="D14" s="50"/>
      <c r="F14" s="103" t="s">
        <v>255</v>
      </c>
      <c r="G14" s="53"/>
      <c r="H14" s="54"/>
      <c r="I14" s="100" t="s">
        <v>249</v>
      </c>
      <c r="J14" s="55"/>
      <c r="K14" s="52"/>
      <c r="L14" s="103" t="s">
        <v>246</v>
      </c>
      <c r="M14" s="55"/>
      <c r="N14" s="52"/>
      <c r="O14" s="100" t="s">
        <v>250</v>
      </c>
      <c r="P14" s="56"/>
    </row>
    <row r="15" spans="1:16" s="12" customFormat="1" ht="29">
      <c r="A15" s="99"/>
      <c r="B15" s="97" t="s">
        <v>35</v>
      </c>
      <c r="C15" s="111" t="s">
        <v>36</v>
      </c>
      <c r="D15" s="13"/>
      <c r="F15" s="100" t="s">
        <v>256</v>
      </c>
      <c r="G15" s="35"/>
      <c r="H15" s="31"/>
      <c r="I15" s="100" t="s">
        <v>249</v>
      </c>
      <c r="J15" s="46"/>
      <c r="K15" s="40"/>
      <c r="L15" s="100" t="s">
        <v>246</v>
      </c>
      <c r="M15" s="46"/>
      <c r="N15" s="40"/>
      <c r="O15" s="100" t="s">
        <v>250</v>
      </c>
      <c r="P15" s="47"/>
    </row>
    <row r="16" spans="1:16" s="12" customFormat="1" ht="29">
      <c r="A16" s="99"/>
      <c r="B16" s="97" t="s">
        <v>37</v>
      </c>
      <c r="C16" s="111" t="s">
        <v>38</v>
      </c>
      <c r="D16" s="13"/>
      <c r="F16" s="100" t="s">
        <v>257</v>
      </c>
      <c r="G16" s="35"/>
      <c r="H16" s="31"/>
      <c r="I16" s="100" t="s">
        <v>249</v>
      </c>
      <c r="J16" s="46"/>
      <c r="K16" s="40"/>
      <c r="L16" s="100" t="s">
        <v>246</v>
      </c>
      <c r="M16" s="46"/>
      <c r="N16" s="40"/>
      <c r="O16" s="100" t="s">
        <v>250</v>
      </c>
      <c r="P16" s="47"/>
    </row>
    <row r="17" spans="1:16" s="12" customFormat="1" ht="29">
      <c r="A17" s="99"/>
      <c r="B17" s="97" t="s">
        <v>39</v>
      </c>
      <c r="C17" s="111" t="s">
        <v>40</v>
      </c>
      <c r="D17" s="13"/>
      <c r="F17" s="100" t="s">
        <v>258</v>
      </c>
      <c r="G17" s="35"/>
      <c r="H17" s="31"/>
      <c r="I17" s="100" t="s">
        <v>249</v>
      </c>
      <c r="J17" s="46"/>
      <c r="K17" s="40"/>
      <c r="L17" s="100" t="s">
        <v>246</v>
      </c>
      <c r="M17" s="46"/>
      <c r="N17" s="40"/>
      <c r="O17" s="100" t="s">
        <v>250</v>
      </c>
      <c r="P17" s="47"/>
    </row>
    <row r="18" spans="1:16" s="12" customFormat="1" ht="29">
      <c r="A18" s="99"/>
      <c r="B18" s="97" t="s">
        <v>43</v>
      </c>
      <c r="C18" s="111" t="s">
        <v>44</v>
      </c>
      <c r="D18" s="13"/>
      <c r="F18" s="100" t="s">
        <v>259</v>
      </c>
      <c r="G18" s="35"/>
      <c r="H18" s="31"/>
      <c r="I18" s="100" t="s">
        <v>249</v>
      </c>
      <c r="J18" s="46"/>
      <c r="K18" s="40"/>
      <c r="L18" s="100" t="s">
        <v>246</v>
      </c>
      <c r="M18" s="46"/>
      <c r="N18" s="40"/>
      <c r="O18" s="100" t="s">
        <v>250</v>
      </c>
      <c r="P18" s="47"/>
    </row>
    <row r="19" spans="1:16" s="12" customFormat="1">
      <c r="A19" s="99"/>
      <c r="B19" s="97">
        <v>1.6</v>
      </c>
      <c r="C19" s="112" t="s">
        <v>45</v>
      </c>
      <c r="D19" s="13"/>
      <c r="F19" s="100" t="s">
        <v>260</v>
      </c>
      <c r="G19" s="35"/>
      <c r="H19" s="31"/>
      <c r="I19" s="100" t="s">
        <v>249</v>
      </c>
      <c r="J19" s="46"/>
      <c r="K19" s="40"/>
      <c r="L19" s="100" t="s">
        <v>246</v>
      </c>
      <c r="M19" s="46"/>
      <c r="N19" s="40"/>
      <c r="O19" s="100"/>
      <c r="P19" s="47"/>
    </row>
    <row r="20" spans="1:16" s="62" customFormat="1">
      <c r="A20" s="96"/>
      <c r="B20" s="95"/>
      <c r="F20" s="66"/>
      <c r="G20" s="64"/>
      <c r="H20" s="64"/>
      <c r="I20" s="66"/>
      <c r="J20" s="63"/>
      <c r="K20" s="63"/>
      <c r="L20" s="66"/>
      <c r="M20" s="63"/>
      <c r="N20" s="63"/>
      <c r="O20" s="66"/>
      <c r="P20" s="65"/>
    </row>
    <row r="21" spans="1:16" s="12" customFormat="1" ht="126" customHeight="1">
      <c r="A21" s="99"/>
      <c r="B21" s="97">
        <v>2</v>
      </c>
      <c r="C21" s="98" t="s">
        <v>47</v>
      </c>
      <c r="D21" s="13"/>
      <c r="F21" s="100" t="s">
        <v>261</v>
      </c>
      <c r="G21" s="35"/>
      <c r="H21" s="31"/>
      <c r="I21" s="100" t="s">
        <v>262</v>
      </c>
      <c r="J21" s="46"/>
      <c r="K21" s="40"/>
      <c r="L21" s="100" t="s">
        <v>263</v>
      </c>
      <c r="M21" s="46"/>
      <c r="N21" s="40"/>
      <c r="O21" s="100" t="s">
        <v>264</v>
      </c>
      <c r="P21" s="47"/>
    </row>
    <row r="22" spans="1:16" s="12" customFormat="1" ht="66" customHeight="1">
      <c r="A22" s="99"/>
      <c r="B22" s="97">
        <v>2.1</v>
      </c>
      <c r="C22" s="112" t="s">
        <v>25</v>
      </c>
      <c r="D22" s="13"/>
      <c r="F22" s="100" t="s">
        <v>265</v>
      </c>
      <c r="G22" s="35"/>
      <c r="H22" s="31"/>
      <c r="I22" s="100" t="s">
        <v>266</v>
      </c>
      <c r="J22" s="46"/>
      <c r="K22" s="40"/>
      <c r="L22" s="100" t="s">
        <v>263</v>
      </c>
      <c r="M22" s="46"/>
      <c r="N22" s="40"/>
      <c r="O22" s="100" t="s">
        <v>250</v>
      </c>
      <c r="P22" s="47"/>
    </row>
    <row r="23" spans="1:16" s="12" customFormat="1" ht="29">
      <c r="A23" s="99"/>
      <c r="B23" s="97">
        <v>2.2000000000000002</v>
      </c>
      <c r="C23" s="112" t="s">
        <v>27</v>
      </c>
      <c r="D23" s="13"/>
      <c r="F23" s="100" t="s">
        <v>267</v>
      </c>
      <c r="G23" s="35"/>
      <c r="H23" s="31"/>
      <c r="I23" s="100" t="s">
        <v>266</v>
      </c>
      <c r="J23" s="46"/>
      <c r="K23" s="40"/>
      <c r="L23" s="100" t="s">
        <v>263</v>
      </c>
      <c r="M23" s="46"/>
      <c r="N23" s="40"/>
      <c r="O23" s="100" t="s">
        <v>250</v>
      </c>
      <c r="P23" s="47"/>
    </row>
    <row r="24" spans="1:16" s="12" customFormat="1" ht="29">
      <c r="A24" s="99"/>
      <c r="B24" s="97">
        <v>2.2999999999999998</v>
      </c>
      <c r="C24" s="112" t="s">
        <v>29</v>
      </c>
      <c r="D24" s="13"/>
      <c r="F24" s="100" t="s">
        <v>268</v>
      </c>
      <c r="G24" s="35"/>
      <c r="H24" s="31"/>
      <c r="I24" s="100" t="s">
        <v>266</v>
      </c>
      <c r="J24" s="46"/>
      <c r="K24" s="40"/>
      <c r="L24" s="100" t="s">
        <v>263</v>
      </c>
      <c r="M24" s="46"/>
      <c r="N24" s="40"/>
      <c r="O24" s="100" t="s">
        <v>250</v>
      </c>
      <c r="P24" s="47"/>
    </row>
    <row r="25" spans="1:16" s="12" customFormat="1" ht="43.5">
      <c r="A25" s="99"/>
      <c r="B25" s="97">
        <v>2.4</v>
      </c>
      <c r="C25" s="112" t="s">
        <v>30</v>
      </c>
      <c r="D25" s="13"/>
      <c r="F25" s="100" t="s">
        <v>269</v>
      </c>
      <c r="G25" s="35"/>
      <c r="H25" s="31"/>
      <c r="I25" s="100" t="s">
        <v>266</v>
      </c>
      <c r="J25" s="46"/>
      <c r="K25" s="40"/>
      <c r="L25" s="100" t="s">
        <v>263</v>
      </c>
      <c r="M25" s="46"/>
      <c r="N25" s="40"/>
      <c r="O25" s="100" t="s">
        <v>250</v>
      </c>
      <c r="P25" s="47"/>
    </row>
    <row r="26" spans="1:16" s="12" customFormat="1" ht="43.5">
      <c r="A26" s="99"/>
      <c r="B26" s="97">
        <v>2.5</v>
      </c>
      <c r="C26" s="112" t="s">
        <v>32</v>
      </c>
      <c r="D26" s="13"/>
      <c r="F26" s="100" t="s">
        <v>254</v>
      </c>
      <c r="G26" s="35"/>
      <c r="H26" s="31"/>
      <c r="I26" s="100" t="s">
        <v>266</v>
      </c>
      <c r="J26" s="46"/>
      <c r="K26" s="40"/>
      <c r="L26" s="100" t="s">
        <v>263</v>
      </c>
      <c r="M26" s="46"/>
      <c r="N26" s="40"/>
      <c r="O26" s="100" t="s">
        <v>250</v>
      </c>
      <c r="P26" s="47"/>
    </row>
    <row r="27" spans="1:16" s="12" customFormat="1" ht="29">
      <c r="A27" s="99"/>
      <c r="B27" s="97" t="s">
        <v>49</v>
      </c>
      <c r="C27" s="110" t="s">
        <v>34</v>
      </c>
      <c r="D27" s="13"/>
      <c r="F27" s="100" t="s">
        <v>270</v>
      </c>
      <c r="G27" s="35"/>
      <c r="H27" s="31"/>
      <c r="I27" s="100" t="s">
        <v>266</v>
      </c>
      <c r="J27" s="46"/>
      <c r="K27" s="40"/>
      <c r="L27" s="100" t="s">
        <v>263</v>
      </c>
      <c r="M27" s="46"/>
      <c r="N27" s="40"/>
      <c r="O27" s="100" t="s">
        <v>250</v>
      </c>
      <c r="P27" s="47"/>
    </row>
    <row r="28" spans="1:16" s="12" customFormat="1" ht="29">
      <c r="A28" s="99"/>
      <c r="B28" s="97" t="s">
        <v>50</v>
      </c>
      <c r="C28" s="111" t="s">
        <v>36</v>
      </c>
      <c r="D28" s="13"/>
      <c r="F28" s="100" t="s">
        <v>271</v>
      </c>
      <c r="G28" s="35"/>
      <c r="H28" s="31"/>
      <c r="I28" s="100" t="s">
        <v>266</v>
      </c>
      <c r="J28" s="46"/>
      <c r="K28" s="40"/>
      <c r="L28" s="100" t="s">
        <v>263</v>
      </c>
      <c r="M28" s="46"/>
      <c r="N28" s="40"/>
      <c r="O28" s="100" t="s">
        <v>250</v>
      </c>
      <c r="P28" s="47"/>
    </row>
    <row r="29" spans="1:16" s="12" customFormat="1" ht="29">
      <c r="A29" s="99"/>
      <c r="B29" s="97" t="s">
        <v>51</v>
      </c>
      <c r="C29" s="111" t="s">
        <v>38</v>
      </c>
      <c r="D29" s="13"/>
      <c r="F29" s="100" t="s">
        <v>272</v>
      </c>
      <c r="G29" s="35"/>
      <c r="H29" s="31"/>
      <c r="I29" s="100" t="s">
        <v>266</v>
      </c>
      <c r="J29" s="46"/>
      <c r="K29" s="40"/>
      <c r="L29" s="100" t="s">
        <v>263</v>
      </c>
      <c r="M29" s="46"/>
      <c r="N29" s="40"/>
      <c r="O29" s="100" t="s">
        <v>250</v>
      </c>
      <c r="P29" s="47"/>
    </row>
    <row r="30" spans="1:16" s="12" customFormat="1" ht="29">
      <c r="A30" s="99"/>
      <c r="B30" s="97" t="s">
        <v>52</v>
      </c>
      <c r="C30" s="111" t="s">
        <v>40</v>
      </c>
      <c r="D30" s="13"/>
      <c r="F30" s="100" t="s">
        <v>273</v>
      </c>
      <c r="G30" s="35"/>
      <c r="H30" s="31"/>
      <c r="I30" s="100" t="s">
        <v>266</v>
      </c>
      <c r="J30" s="46"/>
      <c r="K30" s="40"/>
      <c r="L30" s="100" t="s">
        <v>263</v>
      </c>
      <c r="M30" s="46"/>
      <c r="N30" s="40"/>
      <c r="O30" s="100" t="s">
        <v>250</v>
      </c>
      <c r="P30" s="47"/>
    </row>
    <row r="31" spans="1:16" s="12" customFormat="1" ht="29">
      <c r="A31" s="99"/>
      <c r="B31" s="97" t="s">
        <v>54</v>
      </c>
      <c r="C31" s="111" t="s">
        <v>44</v>
      </c>
      <c r="D31" s="13"/>
      <c r="F31" s="100" t="s">
        <v>274</v>
      </c>
      <c r="G31" s="35"/>
      <c r="H31" s="31"/>
      <c r="I31" s="100" t="s">
        <v>266</v>
      </c>
      <c r="J31" s="46"/>
      <c r="K31" s="40"/>
      <c r="L31" s="100" t="s">
        <v>263</v>
      </c>
      <c r="M31" s="46"/>
      <c r="N31" s="40"/>
      <c r="O31" s="100" t="s">
        <v>250</v>
      </c>
      <c r="P31" s="47"/>
    </row>
    <row r="32" spans="1:16" s="12" customFormat="1" ht="29">
      <c r="A32" s="99"/>
      <c r="B32" s="97">
        <v>2.6</v>
      </c>
      <c r="C32" s="112" t="s">
        <v>45</v>
      </c>
      <c r="D32" s="13"/>
      <c r="F32" s="100" t="s">
        <v>275</v>
      </c>
      <c r="G32" s="35"/>
      <c r="H32" s="31"/>
      <c r="I32" s="100" t="s">
        <v>266</v>
      </c>
      <c r="J32" s="46"/>
      <c r="K32" s="40"/>
      <c r="L32" s="100" t="s">
        <v>263</v>
      </c>
      <c r="M32" s="46"/>
      <c r="N32" s="40"/>
      <c r="O32" s="100"/>
      <c r="P32" s="47"/>
    </row>
    <row r="33" spans="1:16" s="62" customFormat="1">
      <c r="A33" s="96"/>
      <c r="B33" s="95"/>
      <c r="F33" s="66"/>
      <c r="G33" s="64"/>
      <c r="H33" s="64"/>
      <c r="I33" s="66"/>
      <c r="J33" s="63"/>
      <c r="K33" s="63"/>
      <c r="L33" s="66"/>
      <c r="M33" s="63"/>
      <c r="N33" s="63"/>
      <c r="O33" s="66"/>
      <c r="P33" s="65"/>
    </row>
    <row r="34" spans="1:16" s="51" customFormat="1">
      <c r="A34" s="102"/>
      <c r="B34" s="101">
        <v>3</v>
      </c>
      <c r="C34" s="49" t="s">
        <v>83</v>
      </c>
      <c r="D34" s="50"/>
      <c r="F34" s="103"/>
      <c r="G34" s="53"/>
      <c r="H34" s="54"/>
      <c r="I34" s="103"/>
      <c r="J34" s="55"/>
      <c r="K34" s="52"/>
      <c r="L34" s="103"/>
      <c r="M34" s="55"/>
      <c r="N34" s="52"/>
      <c r="O34" s="103"/>
      <c r="P34" s="56"/>
    </row>
    <row r="35" spans="1:16" s="263" customFormat="1" ht="95.25" customHeight="1">
      <c r="A35" s="314"/>
      <c r="B35" s="278">
        <v>3.1</v>
      </c>
      <c r="C35" s="315" t="s">
        <v>276</v>
      </c>
      <c r="D35" s="316"/>
      <c r="F35" s="300" t="s">
        <v>277</v>
      </c>
      <c r="G35" s="317"/>
      <c r="H35" s="318"/>
      <c r="I35" s="300" t="s">
        <v>278</v>
      </c>
      <c r="J35" s="319"/>
      <c r="K35" s="320"/>
      <c r="L35" s="300" t="s">
        <v>263</v>
      </c>
      <c r="M35" s="319"/>
      <c r="N35" s="320"/>
      <c r="O35" s="321" t="s">
        <v>279</v>
      </c>
      <c r="P35" s="285"/>
    </row>
    <row r="36" spans="1:16" s="12" customFormat="1" ht="93" customHeight="1">
      <c r="A36" s="99"/>
      <c r="B36" s="97">
        <v>3.2</v>
      </c>
      <c r="C36" s="112" t="s">
        <v>280</v>
      </c>
      <c r="D36" s="13"/>
      <c r="F36" s="100" t="s">
        <v>281</v>
      </c>
      <c r="G36" s="35"/>
      <c r="H36" s="31"/>
      <c r="I36" s="100" t="s">
        <v>266</v>
      </c>
      <c r="J36" s="46"/>
      <c r="K36" s="40"/>
      <c r="L36" s="100" t="s">
        <v>246</v>
      </c>
      <c r="M36" s="46"/>
      <c r="N36" s="40"/>
      <c r="O36" s="100" t="s">
        <v>282</v>
      </c>
      <c r="P36" s="47"/>
    </row>
    <row r="37" spans="1:16" s="12" customFormat="1" ht="43.5">
      <c r="A37" s="99"/>
      <c r="B37" s="97">
        <v>3.3</v>
      </c>
      <c r="C37" s="112" t="s">
        <v>283</v>
      </c>
      <c r="D37" s="13"/>
      <c r="F37" s="100" t="s">
        <v>284</v>
      </c>
      <c r="G37" s="35"/>
      <c r="H37" s="31"/>
      <c r="I37" s="100" t="s">
        <v>278</v>
      </c>
      <c r="J37" s="46"/>
      <c r="K37" s="40"/>
      <c r="L37" s="100" t="s">
        <v>285</v>
      </c>
      <c r="M37" s="46"/>
      <c r="N37" s="40"/>
      <c r="O37" s="100" t="s">
        <v>282</v>
      </c>
      <c r="P37" s="47"/>
    </row>
    <row r="38" spans="1:16" s="62" customFormat="1">
      <c r="A38" s="96"/>
      <c r="B38" s="95"/>
      <c r="F38" s="66"/>
      <c r="G38" s="64"/>
      <c r="H38" s="64"/>
      <c r="I38" s="66"/>
      <c r="J38" s="63"/>
      <c r="K38" s="63"/>
      <c r="L38" s="66"/>
      <c r="M38" s="63"/>
      <c r="N38" s="63"/>
      <c r="O38" s="66"/>
      <c r="P38" s="65"/>
    </row>
    <row r="39" spans="1:16" s="12" customFormat="1" ht="43.5">
      <c r="A39" s="99"/>
      <c r="B39" s="97">
        <v>4</v>
      </c>
      <c r="C39" s="98" t="s">
        <v>95</v>
      </c>
      <c r="D39" s="13"/>
      <c r="F39" s="100" t="s">
        <v>286</v>
      </c>
      <c r="G39" s="35"/>
      <c r="H39" s="31"/>
      <c r="I39" s="100"/>
      <c r="J39" s="46"/>
      <c r="K39" s="40"/>
      <c r="L39" s="100"/>
      <c r="M39" s="46"/>
      <c r="N39" s="40"/>
      <c r="O39" s="100" t="s">
        <v>287</v>
      </c>
      <c r="P39" s="47"/>
    </row>
    <row r="40" spans="1:16" s="12" customFormat="1" ht="87">
      <c r="A40" s="99"/>
      <c r="B40" s="97">
        <v>4.0999999999999996</v>
      </c>
      <c r="C40" s="112" t="s">
        <v>96</v>
      </c>
      <c r="D40" s="13"/>
      <c r="F40" s="100" t="s">
        <v>288</v>
      </c>
      <c r="G40" s="35"/>
      <c r="H40" s="31"/>
      <c r="I40" s="100" t="s">
        <v>289</v>
      </c>
      <c r="J40" s="46"/>
      <c r="K40" s="40"/>
      <c r="L40" s="100" t="s">
        <v>246</v>
      </c>
      <c r="M40" s="46"/>
      <c r="N40" s="40"/>
      <c r="O40" s="100" t="s">
        <v>250</v>
      </c>
      <c r="P40" s="47"/>
    </row>
    <row r="41" spans="1:16" s="12" customFormat="1" ht="116">
      <c r="A41" s="99"/>
      <c r="B41" s="97">
        <v>4.2</v>
      </c>
      <c r="C41" s="112" t="s">
        <v>97</v>
      </c>
      <c r="D41" s="13"/>
      <c r="F41" s="100" t="s">
        <v>290</v>
      </c>
      <c r="G41" s="35"/>
      <c r="H41" s="31"/>
      <c r="I41" s="100" t="s">
        <v>289</v>
      </c>
      <c r="J41" s="46"/>
      <c r="K41" s="40"/>
      <c r="L41" s="100" t="s">
        <v>246</v>
      </c>
      <c r="M41" s="46"/>
      <c r="N41" s="40"/>
      <c r="O41" s="100" t="s">
        <v>250</v>
      </c>
      <c r="P41" s="47"/>
    </row>
    <row r="42" spans="1:16" s="12" customFormat="1" ht="58">
      <c r="A42" s="99"/>
      <c r="B42" s="97">
        <v>4.3</v>
      </c>
      <c r="C42" s="112" t="s">
        <v>99</v>
      </c>
      <c r="D42" s="13"/>
      <c r="F42" s="100" t="s">
        <v>291</v>
      </c>
      <c r="G42" s="35"/>
      <c r="H42" s="31"/>
      <c r="I42" s="100" t="s">
        <v>292</v>
      </c>
      <c r="J42" s="46"/>
      <c r="K42" s="40"/>
      <c r="L42" s="100" t="s">
        <v>246</v>
      </c>
      <c r="M42" s="46"/>
      <c r="N42" s="40"/>
      <c r="O42" s="100" t="s">
        <v>250</v>
      </c>
      <c r="P42" s="47"/>
    </row>
    <row r="43" spans="1:16" s="62" customFormat="1">
      <c r="A43" s="96"/>
      <c r="B43" s="95"/>
      <c r="C43" s="96"/>
      <c r="F43" s="66"/>
      <c r="G43" s="64"/>
      <c r="H43" s="64"/>
      <c r="I43" s="66"/>
      <c r="J43" s="63"/>
      <c r="K43" s="63"/>
      <c r="L43" s="66"/>
      <c r="M43" s="63"/>
      <c r="N43" s="63"/>
      <c r="O43" s="66"/>
      <c r="P43" s="65"/>
    </row>
    <row r="44" spans="1:16" s="12" customFormat="1">
      <c r="A44" s="99"/>
      <c r="B44" s="97"/>
      <c r="C44" s="14"/>
      <c r="F44" s="100"/>
      <c r="G44" s="31"/>
      <c r="H44" s="31"/>
      <c r="I44" s="100"/>
      <c r="J44" s="40"/>
      <c r="K44" s="40"/>
      <c r="L44" s="100"/>
      <c r="M44" s="40"/>
      <c r="N44" s="40"/>
      <c r="O44" s="100"/>
      <c r="P44" s="48"/>
    </row>
    <row r="45" spans="1:16" s="58" customFormat="1" ht="18.5">
      <c r="A45" s="104"/>
      <c r="B45" s="105"/>
      <c r="C45" s="57" t="s">
        <v>100</v>
      </c>
      <c r="F45" s="107"/>
      <c r="G45" s="60"/>
      <c r="H45" s="60"/>
      <c r="I45" s="107"/>
      <c r="J45" s="59"/>
      <c r="K45" s="59"/>
      <c r="L45" s="107"/>
      <c r="M45" s="59"/>
      <c r="N45" s="59"/>
      <c r="O45" s="107"/>
      <c r="P45" s="61"/>
    </row>
    <row r="46" spans="1:16" s="62" customFormat="1">
      <c r="A46" s="96"/>
      <c r="B46" s="95"/>
      <c r="F46" s="66"/>
      <c r="G46" s="64"/>
      <c r="H46" s="64"/>
      <c r="I46" s="66"/>
      <c r="J46" s="63"/>
      <c r="K46" s="63"/>
      <c r="L46" s="66"/>
      <c r="M46" s="63"/>
      <c r="N46" s="63"/>
      <c r="O46" s="66"/>
      <c r="P46" s="65"/>
    </row>
    <row r="47" spans="1:16" s="12" customFormat="1">
      <c r="A47" s="99"/>
      <c r="B47" s="97">
        <v>5</v>
      </c>
      <c r="C47" s="108" t="s">
        <v>101</v>
      </c>
      <c r="D47" s="13"/>
      <c r="F47" s="100"/>
      <c r="G47" s="35"/>
      <c r="H47" s="31"/>
      <c r="I47" s="100"/>
      <c r="J47" s="46"/>
      <c r="K47" s="40"/>
      <c r="L47" s="100"/>
      <c r="M47" s="46"/>
      <c r="N47" s="40"/>
      <c r="O47" s="86"/>
      <c r="P47" s="47"/>
    </row>
    <row r="48" spans="1:16" s="12" customFormat="1">
      <c r="A48" s="99"/>
      <c r="B48" s="97">
        <v>5.0999999999999996</v>
      </c>
      <c r="C48" s="135" t="s">
        <v>293</v>
      </c>
      <c r="D48" s="13"/>
      <c r="F48" s="100"/>
      <c r="G48" s="35"/>
      <c r="H48" s="31"/>
      <c r="I48" s="100"/>
      <c r="J48" s="46"/>
      <c r="K48" s="40"/>
      <c r="L48" s="100"/>
      <c r="M48" s="46"/>
      <c r="N48" s="40"/>
      <c r="O48" s="86"/>
      <c r="P48" s="47"/>
    </row>
    <row r="49" spans="1:16" s="12" customFormat="1">
      <c r="A49" s="99"/>
      <c r="B49" s="97" t="s">
        <v>106</v>
      </c>
      <c r="C49" s="136" t="s">
        <v>107</v>
      </c>
      <c r="D49" s="13"/>
      <c r="F49" s="100"/>
      <c r="G49" s="35"/>
      <c r="H49" s="31"/>
      <c r="I49" s="100"/>
      <c r="J49" s="46"/>
      <c r="K49" s="40"/>
      <c r="L49" s="100"/>
      <c r="M49" s="46"/>
      <c r="N49" s="40"/>
      <c r="O49" s="86"/>
      <c r="P49" s="47"/>
    </row>
    <row r="50" spans="1:16" s="12" customFormat="1" ht="65.900000000000006" customHeight="1">
      <c r="A50" s="99"/>
      <c r="B50" s="97" t="s">
        <v>108</v>
      </c>
      <c r="C50" s="137" t="s">
        <v>294</v>
      </c>
      <c r="D50" s="13"/>
      <c r="F50" s="67" t="s">
        <v>295</v>
      </c>
      <c r="G50" s="35"/>
      <c r="H50" s="31"/>
      <c r="I50" s="100" t="s">
        <v>296</v>
      </c>
      <c r="J50" s="46"/>
      <c r="K50" s="40"/>
      <c r="L50" s="100" t="s">
        <v>263</v>
      </c>
      <c r="M50" s="46"/>
      <c r="N50" s="40"/>
      <c r="O50" s="67" t="s">
        <v>297</v>
      </c>
      <c r="P50" s="47"/>
    </row>
    <row r="51" spans="1:16" s="51" customFormat="1" ht="29">
      <c r="A51" s="102"/>
      <c r="B51" s="97" t="s">
        <v>111</v>
      </c>
      <c r="C51" s="137" t="s">
        <v>298</v>
      </c>
      <c r="D51" s="50"/>
      <c r="F51" s="86" t="s">
        <v>299</v>
      </c>
      <c r="G51" s="53"/>
      <c r="H51" s="54"/>
      <c r="I51" s="100" t="s">
        <v>300</v>
      </c>
      <c r="J51" s="55"/>
      <c r="K51" s="52"/>
      <c r="L51" s="100" t="s">
        <v>263</v>
      </c>
      <c r="M51" s="55"/>
      <c r="N51" s="52"/>
      <c r="O51" s="67"/>
      <c r="P51" s="56"/>
    </row>
    <row r="52" spans="1:16" s="12" customFormat="1">
      <c r="A52" s="99"/>
      <c r="B52" s="97" t="s">
        <v>114</v>
      </c>
      <c r="C52" s="136" t="s">
        <v>115</v>
      </c>
      <c r="D52" s="13"/>
      <c r="F52" s="100"/>
      <c r="G52" s="35"/>
      <c r="H52" s="31"/>
      <c r="I52" s="100"/>
      <c r="J52" s="46"/>
      <c r="K52" s="40"/>
      <c r="L52" s="100"/>
      <c r="M52" s="46"/>
      <c r="N52" s="40"/>
      <c r="O52" s="86"/>
      <c r="P52" s="47"/>
    </row>
    <row r="53" spans="1:16" s="12" customFormat="1" ht="58">
      <c r="A53" s="99"/>
      <c r="B53" s="97" t="s">
        <v>116</v>
      </c>
      <c r="C53" s="137" t="s">
        <v>301</v>
      </c>
      <c r="D53" s="13"/>
      <c r="F53" s="67" t="s">
        <v>302</v>
      </c>
      <c r="G53" s="35"/>
      <c r="H53" s="31"/>
      <c r="I53" s="100" t="s">
        <v>296</v>
      </c>
      <c r="J53" s="46"/>
      <c r="K53" s="40"/>
      <c r="L53" s="100" t="s">
        <v>263</v>
      </c>
      <c r="M53" s="46"/>
      <c r="N53" s="40"/>
      <c r="O53" s="67" t="s">
        <v>297</v>
      </c>
      <c r="P53" s="47"/>
    </row>
    <row r="54" spans="1:16" s="12" customFormat="1" ht="29">
      <c r="A54" s="99"/>
      <c r="B54" s="97" t="s">
        <v>118</v>
      </c>
      <c r="C54" s="137" t="s">
        <v>303</v>
      </c>
      <c r="D54" s="13"/>
      <c r="F54" s="86" t="s">
        <v>304</v>
      </c>
      <c r="G54" s="35"/>
      <c r="H54" s="31"/>
      <c r="I54" s="100" t="s">
        <v>300</v>
      </c>
      <c r="J54" s="46"/>
      <c r="K54" s="40"/>
      <c r="L54" s="100" t="s">
        <v>263</v>
      </c>
      <c r="M54" s="46"/>
      <c r="N54" s="40"/>
      <c r="O54" s="67"/>
      <c r="P54" s="47"/>
    </row>
    <row r="55" spans="1:16" s="12" customFormat="1">
      <c r="A55" s="99"/>
      <c r="B55" s="97">
        <v>5.2</v>
      </c>
      <c r="C55" s="135" t="s">
        <v>305</v>
      </c>
      <c r="D55" s="13"/>
      <c r="F55" s="86"/>
      <c r="G55" s="35"/>
      <c r="H55" s="31"/>
      <c r="I55" s="100"/>
      <c r="J55" s="46"/>
      <c r="K55" s="40"/>
      <c r="L55" s="100"/>
      <c r="M55" s="46"/>
      <c r="N55" s="40"/>
      <c r="O55" s="67"/>
      <c r="P55" s="47"/>
    </row>
    <row r="56" spans="1:16" s="12" customFormat="1">
      <c r="A56" s="99"/>
      <c r="B56" s="97" t="s">
        <v>121</v>
      </c>
      <c r="C56" s="111" t="s">
        <v>107</v>
      </c>
      <c r="D56" s="13"/>
      <c r="F56" s="100"/>
      <c r="G56" s="35"/>
      <c r="H56" s="31"/>
      <c r="I56" s="100"/>
      <c r="J56" s="46"/>
      <c r="K56" s="40"/>
      <c r="L56" s="100"/>
      <c r="M56" s="46"/>
      <c r="N56" s="40"/>
      <c r="O56" s="86"/>
      <c r="P56" s="47"/>
    </row>
    <row r="57" spans="1:16" s="12" customFormat="1" ht="87">
      <c r="A57" s="99"/>
      <c r="B57" s="97" t="s">
        <v>122</v>
      </c>
      <c r="C57" s="137" t="s">
        <v>306</v>
      </c>
      <c r="D57" s="13"/>
      <c r="F57" s="86" t="s">
        <v>307</v>
      </c>
      <c r="G57" s="35"/>
      <c r="H57" s="31"/>
      <c r="I57" s="100" t="s">
        <v>296</v>
      </c>
      <c r="J57" s="46"/>
      <c r="K57" s="40"/>
      <c r="L57" s="100" t="s">
        <v>263</v>
      </c>
      <c r="M57" s="46"/>
      <c r="N57" s="40"/>
      <c r="O57" s="67"/>
      <c r="P57" s="47"/>
    </row>
    <row r="58" spans="1:16" s="12" customFormat="1" ht="29">
      <c r="A58" s="99"/>
      <c r="B58" s="97" t="s">
        <v>124</v>
      </c>
      <c r="C58" s="137" t="s">
        <v>308</v>
      </c>
      <c r="D58" s="13"/>
      <c r="F58" s="86" t="s">
        <v>309</v>
      </c>
      <c r="G58" s="35"/>
      <c r="H58" s="31"/>
      <c r="I58" s="100" t="s">
        <v>300</v>
      </c>
      <c r="J58" s="46"/>
      <c r="K58" s="40"/>
      <c r="L58" s="100" t="s">
        <v>263</v>
      </c>
      <c r="M58" s="46"/>
      <c r="N58" s="40"/>
      <c r="O58" s="67"/>
      <c r="P58" s="47"/>
    </row>
    <row r="59" spans="1:16" s="12" customFormat="1">
      <c r="A59" s="99"/>
      <c r="B59" s="97" t="s">
        <v>126</v>
      </c>
      <c r="C59" s="111" t="s">
        <v>115</v>
      </c>
      <c r="D59" s="13"/>
      <c r="F59" s="100"/>
      <c r="G59" s="35"/>
      <c r="H59" s="31"/>
      <c r="I59" s="100"/>
      <c r="J59" s="46"/>
      <c r="K59" s="40"/>
      <c r="L59" s="100"/>
      <c r="M59" s="46"/>
      <c r="N59" s="40"/>
      <c r="O59" s="86"/>
      <c r="P59" s="47"/>
    </row>
    <row r="60" spans="1:16" s="12" customFormat="1" ht="101.5">
      <c r="A60" s="99"/>
      <c r="B60" s="97" t="s">
        <v>127</v>
      </c>
      <c r="C60" s="137" t="s">
        <v>310</v>
      </c>
      <c r="D60" s="13"/>
      <c r="F60" s="86" t="s">
        <v>311</v>
      </c>
      <c r="G60" s="35"/>
      <c r="H60" s="31"/>
      <c r="I60" s="100" t="s">
        <v>296</v>
      </c>
      <c r="J60" s="46"/>
      <c r="K60" s="40"/>
      <c r="L60" s="100" t="s">
        <v>263</v>
      </c>
      <c r="M60" s="46"/>
      <c r="N60" s="40"/>
      <c r="O60" s="67"/>
      <c r="P60" s="47"/>
    </row>
    <row r="61" spans="1:16" s="12" customFormat="1" ht="29">
      <c r="A61" s="99"/>
      <c r="B61" s="97" t="s">
        <v>129</v>
      </c>
      <c r="C61" s="137" t="s">
        <v>312</v>
      </c>
      <c r="D61" s="13"/>
      <c r="F61" s="86" t="s">
        <v>313</v>
      </c>
      <c r="G61" s="35"/>
      <c r="H61" s="31"/>
      <c r="I61" s="100" t="s">
        <v>300</v>
      </c>
      <c r="J61" s="46"/>
      <c r="K61" s="40"/>
      <c r="L61" s="100" t="s">
        <v>263</v>
      </c>
      <c r="M61" s="46"/>
      <c r="N61" s="40"/>
      <c r="O61" s="67"/>
      <c r="P61" s="47"/>
    </row>
    <row r="62" spans="1:16" s="12" customFormat="1">
      <c r="A62" s="99"/>
      <c r="B62" s="97">
        <v>5.3</v>
      </c>
      <c r="C62" s="135" t="s">
        <v>131</v>
      </c>
      <c r="D62" s="13"/>
      <c r="F62" s="86"/>
      <c r="G62" s="35"/>
      <c r="H62" s="31"/>
      <c r="I62" s="100"/>
      <c r="J62" s="46"/>
      <c r="K62" s="40"/>
      <c r="L62" s="100"/>
      <c r="M62" s="46"/>
      <c r="N62" s="40"/>
      <c r="O62" s="67"/>
      <c r="P62" s="47"/>
    </row>
    <row r="63" spans="1:16" s="12" customFormat="1">
      <c r="A63" s="99"/>
      <c r="B63" s="97" t="s">
        <v>132</v>
      </c>
      <c r="C63" s="111" t="s">
        <v>107</v>
      </c>
      <c r="D63" s="13"/>
      <c r="F63" s="100"/>
      <c r="G63" s="35"/>
      <c r="H63" s="31"/>
      <c r="I63" s="100"/>
      <c r="J63" s="46"/>
      <c r="K63" s="40"/>
      <c r="L63" s="100"/>
      <c r="M63" s="46"/>
      <c r="N63" s="40"/>
      <c r="O63" s="86"/>
      <c r="P63" s="47"/>
    </row>
    <row r="64" spans="1:16" s="12" customFormat="1">
      <c r="A64" s="99"/>
      <c r="B64" s="97" t="s">
        <v>133</v>
      </c>
      <c r="C64" s="137" t="s">
        <v>314</v>
      </c>
      <c r="D64" s="13"/>
      <c r="F64" s="86" t="s">
        <v>315</v>
      </c>
      <c r="G64" s="35"/>
      <c r="H64" s="31"/>
      <c r="I64" s="100" t="s">
        <v>296</v>
      </c>
      <c r="J64" s="46"/>
      <c r="K64" s="40"/>
      <c r="L64" s="100" t="s">
        <v>263</v>
      </c>
      <c r="M64" s="46"/>
      <c r="N64" s="40"/>
      <c r="O64" s="67"/>
      <c r="P64" s="47"/>
    </row>
    <row r="65" spans="1:16" s="12" customFormat="1" ht="29">
      <c r="A65" s="99"/>
      <c r="B65" s="97" t="s">
        <v>135</v>
      </c>
      <c r="C65" s="137" t="s">
        <v>316</v>
      </c>
      <c r="D65" s="13"/>
      <c r="F65" s="86" t="s">
        <v>317</v>
      </c>
      <c r="G65" s="35"/>
      <c r="H65" s="31"/>
      <c r="I65" s="100" t="s">
        <v>300</v>
      </c>
      <c r="J65" s="46"/>
      <c r="K65" s="40"/>
      <c r="L65" s="100" t="s">
        <v>263</v>
      </c>
      <c r="M65" s="46"/>
      <c r="N65" s="40"/>
      <c r="O65" s="67"/>
      <c r="P65" s="47"/>
    </row>
    <row r="66" spans="1:16" s="12" customFormat="1">
      <c r="A66" s="99"/>
      <c r="B66" s="97" t="s">
        <v>137</v>
      </c>
      <c r="C66" s="111" t="s">
        <v>115</v>
      </c>
      <c r="D66" s="13"/>
      <c r="F66" s="100"/>
      <c r="G66" s="35"/>
      <c r="H66" s="31"/>
      <c r="I66" s="100"/>
      <c r="J66" s="46"/>
      <c r="K66" s="40"/>
      <c r="L66" s="100"/>
      <c r="M66" s="46"/>
      <c r="N66" s="40"/>
      <c r="O66" s="86"/>
      <c r="P66" s="47"/>
    </row>
    <row r="67" spans="1:16" s="12" customFormat="1">
      <c r="A67" s="99"/>
      <c r="B67" s="97" t="s">
        <v>138</v>
      </c>
      <c r="C67" s="137" t="s">
        <v>318</v>
      </c>
      <c r="D67" s="13"/>
      <c r="F67" s="86" t="s">
        <v>319</v>
      </c>
      <c r="G67" s="35"/>
      <c r="H67" s="31"/>
      <c r="I67" s="100" t="s">
        <v>296</v>
      </c>
      <c r="J67" s="46"/>
      <c r="K67" s="40"/>
      <c r="L67" s="100" t="s">
        <v>263</v>
      </c>
      <c r="M67" s="46"/>
      <c r="N67" s="40"/>
      <c r="O67" s="67"/>
      <c r="P67" s="47"/>
    </row>
    <row r="68" spans="1:16" s="12" customFormat="1" ht="29">
      <c r="A68" s="99"/>
      <c r="B68" s="97" t="s">
        <v>140</v>
      </c>
      <c r="C68" s="137" t="s">
        <v>320</v>
      </c>
      <c r="D68" s="13"/>
      <c r="F68" s="86" t="s">
        <v>321</v>
      </c>
      <c r="G68" s="35"/>
      <c r="H68" s="31"/>
      <c r="I68" s="100" t="s">
        <v>300</v>
      </c>
      <c r="J68" s="46"/>
      <c r="K68" s="40"/>
      <c r="L68" s="100" t="s">
        <v>263</v>
      </c>
      <c r="M68" s="46"/>
      <c r="N68" s="40"/>
      <c r="O68" s="67"/>
      <c r="P68" s="47"/>
    </row>
    <row r="69" spans="1:16" s="263" customFormat="1">
      <c r="A69" s="322"/>
      <c r="B69" s="278">
        <v>5.4</v>
      </c>
      <c r="C69" s="323" t="s">
        <v>322</v>
      </c>
      <c r="D69" s="316"/>
      <c r="F69" s="324"/>
      <c r="G69" s="317"/>
      <c r="H69" s="318"/>
      <c r="I69" s="300"/>
      <c r="J69" s="319"/>
      <c r="K69" s="320"/>
      <c r="L69" s="300"/>
      <c r="M69" s="319"/>
      <c r="N69" s="320"/>
      <c r="O69" s="325"/>
      <c r="P69" s="285"/>
    </row>
    <row r="70" spans="1:16" s="263" customFormat="1" ht="29">
      <c r="A70" s="322"/>
      <c r="B70" s="278" t="s">
        <v>143</v>
      </c>
      <c r="C70" s="326" t="s">
        <v>323</v>
      </c>
      <c r="D70" s="316"/>
      <c r="F70" s="324" t="s">
        <v>324</v>
      </c>
      <c r="G70" s="317"/>
      <c r="H70" s="318"/>
      <c r="I70" s="100" t="s">
        <v>296</v>
      </c>
      <c r="J70" s="319"/>
      <c r="K70" s="320"/>
      <c r="L70" s="300" t="s">
        <v>263</v>
      </c>
      <c r="M70" s="319"/>
      <c r="N70" s="320"/>
      <c r="O70" s="325" t="s">
        <v>325</v>
      </c>
      <c r="P70" s="285"/>
    </row>
    <row r="71" spans="1:16" s="263" customFormat="1" ht="29">
      <c r="A71" s="322"/>
      <c r="B71" s="278" t="s">
        <v>145</v>
      </c>
      <c r="C71" s="326" t="s">
        <v>326</v>
      </c>
      <c r="D71" s="316"/>
      <c r="F71" s="324" t="s">
        <v>327</v>
      </c>
      <c r="G71" s="317"/>
      <c r="H71" s="318"/>
      <c r="I71" s="100" t="s">
        <v>300</v>
      </c>
      <c r="J71" s="319"/>
      <c r="K71" s="320"/>
      <c r="L71" s="300" t="s">
        <v>263</v>
      </c>
      <c r="M71" s="319"/>
      <c r="N71" s="320"/>
      <c r="O71" s="325" t="s">
        <v>325</v>
      </c>
      <c r="P71" s="285"/>
    </row>
    <row r="72" spans="1:16" s="62" customFormat="1">
      <c r="A72" s="96"/>
      <c r="B72" s="95"/>
      <c r="C72" s="96"/>
      <c r="F72" s="66"/>
      <c r="G72" s="64"/>
      <c r="H72" s="64"/>
      <c r="I72" s="66"/>
      <c r="J72" s="63"/>
      <c r="K72" s="63"/>
      <c r="L72" s="66"/>
      <c r="M72" s="63"/>
      <c r="N72" s="63"/>
      <c r="O72" s="66"/>
      <c r="P72" s="65"/>
    </row>
    <row r="73" spans="1:16" s="12" customFormat="1" ht="15" customHeight="1">
      <c r="A73" s="99"/>
      <c r="B73" s="97">
        <v>6</v>
      </c>
      <c r="C73" s="109" t="s">
        <v>147</v>
      </c>
      <c r="D73" s="13"/>
      <c r="F73" s="67"/>
      <c r="G73" s="35"/>
      <c r="H73" s="31"/>
      <c r="I73" s="100"/>
      <c r="J73" s="46"/>
      <c r="K73" s="40"/>
      <c r="L73" s="100"/>
      <c r="M73" s="46"/>
      <c r="N73" s="40"/>
      <c r="O73" s="67"/>
      <c r="P73" s="47"/>
    </row>
    <row r="74" spans="1:16" s="12" customFormat="1" ht="60" customHeight="1">
      <c r="A74" s="99"/>
      <c r="B74" s="97">
        <v>6.1</v>
      </c>
      <c r="C74" s="112" t="s">
        <v>328</v>
      </c>
      <c r="D74" s="13"/>
      <c r="F74" s="86" t="s">
        <v>329</v>
      </c>
      <c r="G74" s="35"/>
      <c r="H74" s="31"/>
      <c r="I74" s="100"/>
      <c r="J74" s="46"/>
      <c r="K74" s="40"/>
      <c r="L74" s="100"/>
      <c r="M74" s="46"/>
      <c r="N74" s="40"/>
      <c r="O74" s="86"/>
      <c r="P74" s="47"/>
    </row>
    <row r="75" spans="1:16" s="12" customFormat="1" ht="15" customHeight="1">
      <c r="A75" s="99"/>
      <c r="B75" s="97">
        <v>6.2</v>
      </c>
      <c r="C75" s="135" t="s">
        <v>150</v>
      </c>
      <c r="D75" s="13"/>
      <c r="F75" s="67"/>
      <c r="G75" s="35"/>
      <c r="H75" s="31"/>
      <c r="I75" s="100"/>
      <c r="J75" s="46"/>
      <c r="K75" s="40"/>
      <c r="L75" s="100"/>
      <c r="M75" s="46"/>
      <c r="N75" s="40"/>
      <c r="O75" s="67"/>
      <c r="P75" s="47"/>
    </row>
    <row r="76" spans="1:16" s="12" customFormat="1" ht="29">
      <c r="A76" s="99"/>
      <c r="B76" s="97" t="s">
        <v>151</v>
      </c>
      <c r="C76" s="111" t="s">
        <v>330</v>
      </c>
      <c r="D76" s="13"/>
      <c r="F76" s="86" t="s">
        <v>331</v>
      </c>
      <c r="G76" s="35"/>
      <c r="H76" s="31"/>
      <c r="I76" s="100" t="s">
        <v>296</v>
      </c>
      <c r="J76" s="46"/>
      <c r="K76" s="40"/>
      <c r="L76" s="100" t="s">
        <v>263</v>
      </c>
      <c r="M76" s="46"/>
      <c r="N76" s="40"/>
      <c r="O76" s="86" t="s">
        <v>332</v>
      </c>
      <c r="P76" s="47"/>
    </row>
    <row r="77" spans="1:16" s="12" customFormat="1">
      <c r="A77" s="99"/>
      <c r="B77" s="97" t="s">
        <v>153</v>
      </c>
      <c r="C77" s="111" t="s">
        <v>333</v>
      </c>
      <c r="D77" s="13"/>
      <c r="F77" s="86" t="s">
        <v>334</v>
      </c>
      <c r="G77" s="35"/>
      <c r="H77" s="31"/>
      <c r="I77" s="100" t="s">
        <v>300</v>
      </c>
      <c r="J77" s="46"/>
      <c r="K77" s="40"/>
      <c r="L77" s="100" t="s">
        <v>263</v>
      </c>
      <c r="M77" s="46"/>
      <c r="N77" s="40"/>
      <c r="O77" s="86"/>
      <c r="P77" s="47"/>
    </row>
    <row r="78" spans="1:16" s="12" customFormat="1" ht="15" customHeight="1">
      <c r="A78" s="99"/>
      <c r="B78" s="97">
        <v>6.3</v>
      </c>
      <c r="C78" s="135" t="s">
        <v>155</v>
      </c>
      <c r="D78" s="13"/>
      <c r="F78" s="67"/>
      <c r="G78" s="35"/>
      <c r="H78" s="31"/>
      <c r="I78" s="100"/>
      <c r="J78" s="46"/>
      <c r="K78" s="40"/>
      <c r="L78" s="100"/>
      <c r="M78" s="46"/>
      <c r="N78" s="40"/>
      <c r="O78" s="67"/>
      <c r="P78" s="47"/>
    </row>
    <row r="79" spans="1:16" s="12" customFormat="1" ht="29">
      <c r="A79" s="99"/>
      <c r="B79" s="97" t="s">
        <v>156</v>
      </c>
      <c r="C79" s="111" t="s">
        <v>335</v>
      </c>
      <c r="D79" s="13"/>
      <c r="F79" s="86" t="s">
        <v>336</v>
      </c>
      <c r="G79" s="35"/>
      <c r="H79" s="31"/>
      <c r="I79" s="100" t="s">
        <v>296</v>
      </c>
      <c r="J79" s="46"/>
      <c r="K79" s="40"/>
      <c r="L79" s="100" t="s">
        <v>263</v>
      </c>
      <c r="M79" s="46"/>
      <c r="N79" s="40"/>
      <c r="O79" s="86" t="s">
        <v>332</v>
      </c>
      <c r="P79" s="47"/>
    </row>
    <row r="80" spans="1:16" s="12" customFormat="1">
      <c r="A80" s="99"/>
      <c r="B80" s="97" t="s">
        <v>158</v>
      </c>
      <c r="C80" s="111" t="s">
        <v>337</v>
      </c>
      <c r="D80" s="13"/>
      <c r="F80" s="86" t="s">
        <v>334</v>
      </c>
      <c r="G80" s="35"/>
      <c r="H80" s="31"/>
      <c r="I80" s="100" t="s">
        <v>300</v>
      </c>
      <c r="J80" s="46"/>
      <c r="K80" s="40"/>
      <c r="L80" s="100" t="s">
        <v>263</v>
      </c>
      <c r="M80" s="46"/>
      <c r="N80" s="40"/>
      <c r="O80" s="86"/>
      <c r="P80" s="47"/>
    </row>
    <row r="81" spans="1:16" s="12" customFormat="1" ht="15" customHeight="1">
      <c r="A81" s="99"/>
      <c r="B81" s="97">
        <v>6.4</v>
      </c>
      <c r="C81" s="135" t="s">
        <v>160</v>
      </c>
      <c r="D81" s="13"/>
      <c r="F81" s="67"/>
      <c r="G81" s="35"/>
      <c r="H81" s="31"/>
      <c r="I81" s="100"/>
      <c r="J81" s="46"/>
      <c r="K81" s="40"/>
      <c r="L81" s="100"/>
      <c r="M81" s="46"/>
      <c r="N81" s="40"/>
      <c r="O81" s="67"/>
      <c r="P81" s="47"/>
    </row>
    <row r="82" spans="1:16" s="12" customFormat="1" ht="58">
      <c r="A82" s="99"/>
      <c r="B82" s="97" t="s">
        <v>161</v>
      </c>
      <c r="C82" s="111" t="s">
        <v>338</v>
      </c>
      <c r="D82" s="13"/>
      <c r="F82" s="86" t="s">
        <v>339</v>
      </c>
      <c r="G82" s="35"/>
      <c r="H82" s="31"/>
      <c r="I82" s="100" t="s">
        <v>340</v>
      </c>
      <c r="J82" s="46"/>
      <c r="K82" s="40"/>
      <c r="L82" s="100" t="s">
        <v>263</v>
      </c>
      <c r="M82" s="46"/>
      <c r="N82" s="40"/>
      <c r="O82" s="86" t="s">
        <v>341</v>
      </c>
      <c r="P82" s="47"/>
    </row>
    <row r="83" spans="1:16" s="12" customFormat="1">
      <c r="A83" s="99"/>
      <c r="B83" s="97" t="s">
        <v>163</v>
      </c>
      <c r="C83" s="111" t="s">
        <v>342</v>
      </c>
      <c r="D83" s="13"/>
      <c r="F83" s="86" t="s">
        <v>334</v>
      </c>
      <c r="G83" s="35"/>
      <c r="H83" s="31"/>
      <c r="I83" s="100" t="s">
        <v>343</v>
      </c>
      <c r="J83" s="46"/>
      <c r="K83" s="40"/>
      <c r="L83" s="100" t="s">
        <v>263</v>
      </c>
      <c r="M83" s="46"/>
      <c r="N83" s="40"/>
      <c r="O83" s="86"/>
      <c r="P83" s="47"/>
    </row>
    <row r="84" spans="1:16" s="12" customFormat="1">
      <c r="A84" s="99"/>
      <c r="B84" s="97"/>
      <c r="C84" s="112"/>
      <c r="F84" s="100"/>
      <c r="G84" s="31"/>
      <c r="H84" s="31"/>
      <c r="I84" s="100"/>
      <c r="J84" s="40"/>
      <c r="K84" s="40"/>
      <c r="L84" s="100"/>
      <c r="M84" s="40"/>
      <c r="N84" s="40"/>
      <c r="O84" s="100"/>
      <c r="P84" s="48"/>
    </row>
    <row r="85" spans="1:16" s="58" customFormat="1" ht="18.5">
      <c r="A85" s="104"/>
      <c r="B85" s="105"/>
      <c r="C85" s="106" t="s">
        <v>198</v>
      </c>
      <c r="F85" s="107"/>
      <c r="G85" s="60"/>
      <c r="H85" s="60"/>
      <c r="I85" s="107"/>
      <c r="J85" s="59"/>
      <c r="K85" s="59"/>
      <c r="L85" s="107"/>
      <c r="M85" s="59"/>
      <c r="N85" s="59"/>
      <c r="O85" s="107"/>
      <c r="P85" s="61"/>
    </row>
    <row r="86" spans="1:16" s="62" customFormat="1">
      <c r="A86" s="96"/>
      <c r="B86" s="95"/>
      <c r="C86" s="96"/>
      <c r="F86" s="66"/>
      <c r="G86" s="64"/>
      <c r="H86" s="64"/>
      <c r="I86" s="66"/>
      <c r="J86" s="63"/>
      <c r="K86" s="63"/>
      <c r="L86" s="66"/>
      <c r="M86" s="63"/>
      <c r="N86" s="63"/>
      <c r="O86" s="66"/>
      <c r="P86" s="65"/>
    </row>
    <row r="87" spans="1:16" s="12" customFormat="1">
      <c r="A87" s="99"/>
      <c r="B87" s="97">
        <v>7</v>
      </c>
      <c r="C87" s="98" t="s">
        <v>199</v>
      </c>
      <c r="D87" s="13"/>
      <c r="F87" s="100"/>
      <c r="G87" s="35"/>
      <c r="H87" s="31"/>
      <c r="I87" s="100"/>
      <c r="J87" s="46"/>
      <c r="K87" s="40"/>
      <c r="L87" s="100"/>
      <c r="M87" s="46"/>
      <c r="N87" s="40"/>
      <c r="O87" s="100"/>
      <c r="P87" s="47"/>
    </row>
    <row r="88" spans="1:16" s="12" customFormat="1" ht="101.5">
      <c r="A88" s="99"/>
      <c r="B88" s="97">
        <v>7.1</v>
      </c>
      <c r="C88" s="112" t="s">
        <v>200</v>
      </c>
      <c r="D88" s="13"/>
      <c r="F88" s="100" t="s">
        <v>344</v>
      </c>
      <c r="G88" s="35"/>
      <c r="H88" s="31"/>
      <c r="I88" s="100" t="s">
        <v>345</v>
      </c>
      <c r="J88" s="46"/>
      <c r="K88" s="40"/>
      <c r="L88" s="100" t="s">
        <v>263</v>
      </c>
      <c r="M88" s="46"/>
      <c r="N88" s="40"/>
      <c r="O88" s="86" t="s">
        <v>346</v>
      </c>
      <c r="P88" s="47"/>
    </row>
    <row r="89" spans="1:16" s="263" customFormat="1" ht="58">
      <c r="A89" s="322"/>
      <c r="B89" s="278">
        <v>7.2</v>
      </c>
      <c r="C89" s="315" t="s">
        <v>202</v>
      </c>
      <c r="D89" s="316"/>
      <c r="F89" s="300" t="s">
        <v>347</v>
      </c>
      <c r="G89" s="317"/>
      <c r="H89" s="318"/>
      <c r="I89" s="300" t="s">
        <v>348</v>
      </c>
      <c r="J89" s="319"/>
      <c r="K89" s="320"/>
      <c r="L89" s="300" t="s">
        <v>263</v>
      </c>
      <c r="M89" s="319"/>
      <c r="N89" s="320"/>
      <c r="O89" s="324" t="s">
        <v>349</v>
      </c>
      <c r="P89" s="285"/>
    </row>
    <row r="90" spans="1:16" s="263" customFormat="1" ht="130.5">
      <c r="A90" s="322"/>
      <c r="B90" s="278">
        <v>7.3</v>
      </c>
      <c r="C90" s="315" t="s">
        <v>203</v>
      </c>
      <c r="D90" s="316"/>
      <c r="F90" s="300" t="s">
        <v>350</v>
      </c>
      <c r="G90" s="317"/>
      <c r="H90" s="318"/>
      <c r="I90" s="300" t="s">
        <v>348</v>
      </c>
      <c r="J90" s="319"/>
      <c r="K90" s="320"/>
      <c r="L90" s="300" t="s">
        <v>263</v>
      </c>
      <c r="M90" s="319"/>
      <c r="N90" s="320"/>
      <c r="O90" s="324" t="s">
        <v>349</v>
      </c>
      <c r="P90" s="285"/>
    </row>
    <row r="91" spans="1:16" s="263" customFormat="1">
      <c r="A91" s="322"/>
      <c r="B91" s="278">
        <v>7.4</v>
      </c>
      <c r="C91" s="315" t="s">
        <v>351</v>
      </c>
      <c r="D91" s="316"/>
      <c r="F91" s="300" t="s">
        <v>352</v>
      </c>
      <c r="G91" s="317"/>
      <c r="H91" s="318"/>
      <c r="I91" s="300" t="s">
        <v>345</v>
      </c>
      <c r="J91" s="319"/>
      <c r="K91" s="320"/>
      <c r="L91" s="300" t="s">
        <v>263</v>
      </c>
      <c r="M91" s="319"/>
      <c r="N91" s="320"/>
      <c r="O91" s="324"/>
      <c r="P91" s="285"/>
    </row>
    <row r="92" spans="1:16" s="263" customFormat="1" ht="58">
      <c r="A92" s="322"/>
      <c r="B92" s="278">
        <v>7.5</v>
      </c>
      <c r="C92" s="315" t="s">
        <v>206</v>
      </c>
      <c r="D92" s="316"/>
      <c r="F92" s="300" t="s">
        <v>353</v>
      </c>
      <c r="G92" s="317"/>
      <c r="H92" s="318"/>
      <c r="I92" s="300" t="s">
        <v>348</v>
      </c>
      <c r="J92" s="319"/>
      <c r="K92" s="320"/>
      <c r="L92" s="300" t="s">
        <v>263</v>
      </c>
      <c r="M92" s="319"/>
      <c r="N92" s="320"/>
      <c r="O92" s="324" t="s">
        <v>349</v>
      </c>
      <c r="P92" s="285"/>
    </row>
    <row r="93" spans="1:16" s="263" customFormat="1" ht="130.5">
      <c r="A93" s="322"/>
      <c r="B93" s="278">
        <v>7.6</v>
      </c>
      <c r="C93" s="315" t="s">
        <v>207</v>
      </c>
      <c r="D93" s="316"/>
      <c r="F93" s="300" t="s">
        <v>354</v>
      </c>
      <c r="G93" s="317"/>
      <c r="H93" s="318"/>
      <c r="I93" s="300" t="s">
        <v>348</v>
      </c>
      <c r="J93" s="319"/>
      <c r="K93" s="320"/>
      <c r="L93" s="300" t="s">
        <v>263</v>
      </c>
      <c r="M93" s="319"/>
      <c r="N93" s="320"/>
      <c r="O93" s="324" t="s">
        <v>349</v>
      </c>
      <c r="P93" s="285"/>
    </row>
    <row r="94" spans="1:16" s="12" customFormat="1">
      <c r="A94" s="99"/>
      <c r="B94" s="278">
        <v>7.7</v>
      </c>
      <c r="C94" s="112" t="s">
        <v>208</v>
      </c>
      <c r="D94" s="13"/>
      <c r="F94" s="100"/>
      <c r="G94" s="35"/>
      <c r="H94" s="31"/>
      <c r="I94" s="100"/>
      <c r="J94" s="46"/>
      <c r="K94" s="40"/>
      <c r="L94" s="100"/>
      <c r="M94" s="46"/>
      <c r="N94" s="40"/>
      <c r="O94" s="86"/>
      <c r="P94" s="47"/>
    </row>
    <row r="95" spans="1:16" s="12" customFormat="1" ht="188.5">
      <c r="A95" s="99"/>
      <c r="B95" s="278" t="s">
        <v>209</v>
      </c>
      <c r="C95" s="111" t="s">
        <v>355</v>
      </c>
      <c r="D95" s="13"/>
      <c r="F95" s="100" t="s">
        <v>356</v>
      </c>
      <c r="G95" s="35"/>
      <c r="H95" s="31"/>
      <c r="I95" s="100" t="s">
        <v>357</v>
      </c>
      <c r="J95" s="46"/>
      <c r="K95" s="40"/>
      <c r="L95" s="100" t="s">
        <v>263</v>
      </c>
      <c r="M95" s="46"/>
      <c r="N95" s="40"/>
      <c r="O95" s="86" t="s">
        <v>358</v>
      </c>
      <c r="P95" s="47"/>
    </row>
    <row r="96" spans="1:16" s="12" customFormat="1" ht="58">
      <c r="A96" s="99"/>
      <c r="B96" s="278" t="s">
        <v>212</v>
      </c>
      <c r="C96" s="111" t="s">
        <v>359</v>
      </c>
      <c r="D96" s="13"/>
      <c r="F96" s="100" t="s">
        <v>360</v>
      </c>
      <c r="G96" s="35"/>
      <c r="H96" s="31"/>
      <c r="I96" s="100" t="s">
        <v>357</v>
      </c>
      <c r="J96" s="46"/>
      <c r="K96" s="40"/>
      <c r="L96" s="100" t="s">
        <v>263</v>
      </c>
      <c r="M96" s="46"/>
      <c r="N96" s="40"/>
      <c r="O96" s="86" t="s">
        <v>361</v>
      </c>
      <c r="P96" s="47"/>
    </row>
    <row r="97" spans="1:16" s="12" customFormat="1" ht="58">
      <c r="A97" s="99"/>
      <c r="B97" s="278" t="s">
        <v>216</v>
      </c>
      <c r="C97" s="111" t="s">
        <v>362</v>
      </c>
      <c r="D97" s="13"/>
      <c r="F97" s="100" t="s">
        <v>363</v>
      </c>
      <c r="G97" s="35"/>
      <c r="H97" s="31"/>
      <c r="I97" s="100" t="s">
        <v>357</v>
      </c>
      <c r="J97" s="46"/>
      <c r="K97" s="40"/>
      <c r="L97" s="100" t="s">
        <v>263</v>
      </c>
      <c r="M97" s="46"/>
      <c r="N97" s="40"/>
      <c r="O97" s="86" t="s">
        <v>364</v>
      </c>
      <c r="P97" s="47"/>
    </row>
    <row r="98" spans="1:16" s="12" customFormat="1" ht="58">
      <c r="A98" s="99"/>
      <c r="B98" s="278" t="s">
        <v>219</v>
      </c>
      <c r="C98" s="111" t="s">
        <v>365</v>
      </c>
      <c r="D98" s="13"/>
      <c r="F98" s="100" t="s">
        <v>366</v>
      </c>
      <c r="G98" s="35"/>
      <c r="H98" s="31"/>
      <c r="I98" s="100" t="s">
        <v>345</v>
      </c>
      <c r="J98" s="46"/>
      <c r="K98" s="40"/>
      <c r="L98" s="100" t="s">
        <v>263</v>
      </c>
      <c r="M98" s="46"/>
      <c r="N98" s="40"/>
      <c r="O98" s="86" t="s">
        <v>358</v>
      </c>
      <c r="P98" s="47"/>
    </row>
    <row r="99" spans="1:16" s="62" customFormat="1">
      <c r="A99" s="96"/>
      <c r="B99" s="95"/>
      <c r="C99" s="96"/>
      <c r="F99" s="66"/>
      <c r="G99" s="64"/>
      <c r="H99" s="64"/>
      <c r="I99" s="66"/>
      <c r="J99" s="63"/>
      <c r="K99" s="63"/>
      <c r="L99" s="66"/>
      <c r="M99" s="63"/>
      <c r="N99" s="63"/>
      <c r="O99" s="66"/>
      <c r="P99" s="65"/>
    </row>
    <row r="100" spans="1:16" s="263" customFormat="1">
      <c r="A100" s="322"/>
      <c r="B100" s="278">
        <v>8</v>
      </c>
      <c r="C100" s="327" t="s">
        <v>222</v>
      </c>
      <c r="D100" s="316"/>
      <c r="F100" s="300"/>
      <c r="G100" s="317"/>
      <c r="H100" s="318"/>
      <c r="I100" s="300"/>
      <c r="J100" s="319"/>
      <c r="K100" s="320"/>
      <c r="L100" s="300"/>
      <c r="M100" s="319"/>
      <c r="N100" s="320"/>
      <c r="O100" s="300"/>
      <c r="P100" s="285"/>
    </row>
    <row r="101" spans="1:16" s="263" customFormat="1" ht="58">
      <c r="A101" s="322"/>
      <c r="B101" s="278">
        <v>8.1</v>
      </c>
      <c r="C101" s="315" t="s">
        <v>223</v>
      </c>
      <c r="D101" s="316"/>
      <c r="F101" s="300" t="s">
        <v>367</v>
      </c>
      <c r="G101" s="317"/>
      <c r="H101" s="318"/>
      <c r="I101" s="300" t="s">
        <v>368</v>
      </c>
      <c r="J101" s="319"/>
      <c r="K101" s="320"/>
      <c r="L101" s="300" t="s">
        <v>263</v>
      </c>
      <c r="M101" s="319"/>
      <c r="N101" s="320"/>
      <c r="O101" s="324" t="s">
        <v>369</v>
      </c>
      <c r="P101" s="285"/>
    </row>
    <row r="102" spans="1:16" s="263" customFormat="1" ht="72.5">
      <c r="A102" s="322"/>
      <c r="B102" s="278">
        <v>8.1999999999999993</v>
      </c>
      <c r="C102" s="315" t="s">
        <v>225</v>
      </c>
      <c r="D102" s="316"/>
      <c r="F102" s="300" t="s">
        <v>370</v>
      </c>
      <c r="G102" s="317"/>
      <c r="H102" s="318"/>
      <c r="I102" s="300" t="s">
        <v>368</v>
      </c>
      <c r="J102" s="319"/>
      <c r="K102" s="320"/>
      <c r="L102" s="300" t="s">
        <v>263</v>
      </c>
      <c r="M102" s="319"/>
      <c r="N102" s="320"/>
      <c r="O102" s="324" t="s">
        <v>371</v>
      </c>
      <c r="P102" s="285"/>
    </row>
    <row r="103" spans="1:16" s="263" customFormat="1" ht="104.15" customHeight="1">
      <c r="A103" s="322"/>
      <c r="B103" s="278">
        <v>8.3000000000000007</v>
      </c>
      <c r="C103" s="315" t="s">
        <v>226</v>
      </c>
      <c r="D103" s="316"/>
      <c r="F103" s="300" t="s">
        <v>372</v>
      </c>
      <c r="G103" s="317"/>
      <c r="H103" s="318"/>
      <c r="I103" s="300" t="s">
        <v>373</v>
      </c>
      <c r="J103" s="319"/>
      <c r="K103" s="320"/>
      <c r="L103" s="300" t="s">
        <v>263</v>
      </c>
      <c r="M103" s="319"/>
      <c r="N103" s="320"/>
      <c r="O103" s="324" t="s">
        <v>369</v>
      </c>
      <c r="P103" s="285"/>
    </row>
    <row r="104" spans="1:16" s="263" customFormat="1" ht="87">
      <c r="A104" s="322"/>
      <c r="B104" s="278">
        <v>8.4</v>
      </c>
      <c r="C104" s="315" t="s">
        <v>228</v>
      </c>
      <c r="D104" s="316"/>
      <c r="F104" s="300" t="s">
        <v>374</v>
      </c>
      <c r="G104" s="317"/>
      <c r="H104" s="318"/>
      <c r="I104" s="300" t="s">
        <v>373</v>
      </c>
      <c r="J104" s="319"/>
      <c r="K104" s="320"/>
      <c r="L104" s="300" t="s">
        <v>263</v>
      </c>
      <c r="M104" s="319"/>
      <c r="N104" s="320"/>
      <c r="O104" s="324" t="s">
        <v>371</v>
      </c>
      <c r="P104" s="285"/>
    </row>
    <row r="105" spans="1:16" s="62" customFormat="1">
      <c r="A105" s="96"/>
      <c r="B105" s="95"/>
      <c r="C105" s="96"/>
      <c r="F105" s="66"/>
      <c r="G105" s="64"/>
      <c r="H105" s="64"/>
      <c r="I105" s="66"/>
      <c r="J105" s="63"/>
      <c r="K105" s="63"/>
      <c r="L105" s="66"/>
      <c r="M105" s="63"/>
      <c r="N105" s="63"/>
      <c r="O105" s="66"/>
      <c r="P105" s="65"/>
    </row>
    <row r="106" spans="1:16" s="12" customFormat="1">
      <c r="A106" s="99"/>
      <c r="B106" s="97">
        <v>9</v>
      </c>
      <c r="C106" s="98" t="s">
        <v>375</v>
      </c>
      <c r="D106" s="13"/>
      <c r="F106" s="100"/>
      <c r="G106" s="35"/>
      <c r="H106" s="31"/>
      <c r="I106" s="100"/>
      <c r="J106" s="46"/>
      <c r="K106" s="40"/>
      <c r="L106" s="100"/>
      <c r="M106" s="46"/>
      <c r="N106" s="40"/>
      <c r="O106" s="100"/>
      <c r="P106" s="47"/>
    </row>
    <row r="107" spans="1:16" s="12" customFormat="1" ht="87">
      <c r="A107" s="99"/>
      <c r="B107" s="101">
        <v>9.1</v>
      </c>
      <c r="C107" s="112" t="s">
        <v>376</v>
      </c>
      <c r="D107" s="13"/>
      <c r="F107" s="100" t="s">
        <v>377</v>
      </c>
      <c r="G107" s="35"/>
      <c r="H107" s="31"/>
      <c r="I107" s="100" t="s">
        <v>296</v>
      </c>
      <c r="J107" s="46"/>
      <c r="K107" s="40"/>
      <c r="L107" s="100" t="s">
        <v>263</v>
      </c>
      <c r="M107" s="46"/>
      <c r="N107" s="40"/>
      <c r="O107" s="86" t="s">
        <v>378</v>
      </c>
      <c r="P107" s="47"/>
    </row>
    <row r="108" spans="1:16" s="12" customFormat="1" ht="72.5">
      <c r="A108" s="99"/>
      <c r="B108" s="97">
        <v>9.1999999999999993</v>
      </c>
      <c r="C108" s="112" t="s">
        <v>234</v>
      </c>
      <c r="D108" s="13"/>
      <c r="F108" s="100" t="s">
        <v>379</v>
      </c>
      <c r="G108" s="35"/>
      <c r="H108" s="31"/>
      <c r="I108" s="100" t="s">
        <v>357</v>
      </c>
      <c r="J108" s="46"/>
      <c r="K108" s="40"/>
      <c r="L108" s="100" t="s">
        <v>263</v>
      </c>
      <c r="M108" s="46"/>
      <c r="N108" s="40"/>
      <c r="O108" s="86" t="s">
        <v>378</v>
      </c>
      <c r="P108" s="47"/>
    </row>
    <row r="109" spans="1:16" s="62" customFormat="1">
      <c r="A109" s="96"/>
      <c r="B109" s="95"/>
      <c r="F109" s="66"/>
      <c r="G109" s="64"/>
      <c r="H109" s="64"/>
      <c r="I109" s="66"/>
      <c r="J109" s="63"/>
      <c r="K109" s="63"/>
      <c r="L109" s="66"/>
      <c r="M109" s="63"/>
      <c r="N109" s="63"/>
      <c r="O109" s="66"/>
      <c r="P109" s="65"/>
    </row>
    <row r="110" spans="1:16">
      <c r="C110" s="10"/>
    </row>
    <row r="111" spans="1:16">
      <c r="C111" s="10"/>
    </row>
    <row r="112" spans="1:16">
      <c r="C112" s="10"/>
    </row>
    <row r="113" spans="3:3">
      <c r="C113" s="10"/>
    </row>
  </sheetData>
  <mergeCells count="1">
    <mergeCell ref="C1:P1"/>
  </mergeCells>
  <pageMargins left="0.7" right="0.7" top="0.75" bottom="0.75" header="0.3" footer="0.3"/>
  <pageSetup paperSize="3" scale="50" fitToHeight="0" orientation="landscape" r:id="rId1"/>
  <headerFooter>
    <oddFooter>&amp;L© 2018 Edison Electric Institute.  All rights reserved.  &amp;R&amp;P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F53DC-41EA-4CA3-9ED8-5557B354058B}">
  <sheetPr>
    <tabColor rgb="FFFFC000"/>
  </sheetPr>
  <dimension ref="B2:F11"/>
  <sheetViews>
    <sheetView showGridLines="0" workbookViewId="0">
      <selection activeCell="C9" sqref="C9"/>
    </sheetView>
  </sheetViews>
  <sheetFormatPr defaultRowHeight="14.5"/>
  <cols>
    <col min="1" max="1" width="7" customWidth="1"/>
    <col min="2" max="2" width="25.54296875" customWidth="1"/>
    <col min="3" max="4" width="10.7265625" customWidth="1"/>
    <col min="5" max="5" width="60.7265625" customWidth="1"/>
    <col min="6" max="6" width="62" customWidth="1"/>
  </cols>
  <sheetData>
    <row r="2" spans="2:6" ht="15" thickBot="1"/>
    <row r="3" spans="2:6" s="235" customFormat="1" ht="29">
      <c r="B3" s="291" t="s">
        <v>380</v>
      </c>
      <c r="C3" s="292" t="s">
        <v>381</v>
      </c>
      <c r="D3" s="292" t="s">
        <v>382</v>
      </c>
      <c r="E3" s="292" t="s">
        <v>383</v>
      </c>
      <c r="F3" s="293" t="s">
        <v>384</v>
      </c>
    </row>
    <row r="4" spans="2:6" ht="43.5">
      <c r="B4" s="294" t="s">
        <v>385</v>
      </c>
      <c r="C4" s="290">
        <v>2005</v>
      </c>
      <c r="D4" s="290">
        <v>2040</v>
      </c>
      <c r="E4" s="341" t="s">
        <v>386</v>
      </c>
      <c r="F4" s="342" t="s">
        <v>387</v>
      </c>
    </row>
    <row r="5" spans="2:6" ht="29.5" thickBot="1">
      <c r="B5" s="298" t="s">
        <v>388</v>
      </c>
      <c r="C5" s="299">
        <v>2005</v>
      </c>
      <c r="D5" s="299">
        <v>2040</v>
      </c>
      <c r="E5" s="343" t="s">
        <v>389</v>
      </c>
      <c r="F5" s="344" t="s">
        <v>387</v>
      </c>
    </row>
    <row r="7" spans="2:6">
      <c r="B7" s="295" t="s">
        <v>172</v>
      </c>
    </row>
    <row r="8" spans="2:6">
      <c r="B8" s="296" t="s">
        <v>390</v>
      </c>
    </row>
    <row r="9" spans="2:6">
      <c r="B9" s="296" t="s">
        <v>391</v>
      </c>
      <c r="C9" s="426"/>
    </row>
    <row r="10" spans="2:6">
      <c r="B10" s="297" t="s">
        <v>392</v>
      </c>
    </row>
    <row r="11" spans="2:6">
      <c r="B11" s="296" t="s">
        <v>393</v>
      </c>
    </row>
  </sheetData>
  <hyperlinks>
    <hyperlink ref="F4" r:id="rId1" xr:uid="{4BB6B584-8197-4613-904F-A8661D44A79C}"/>
    <hyperlink ref="F5" r:id="rId2" xr:uid="{230DFFDE-2D56-45E2-9018-6E27087BFC62}"/>
  </hyperlinks>
  <pageMargins left="0.7" right="0.7" top="0.75" bottom="0.75" header="0.3" footer="0.3"/>
  <pageSetup paperSize="3" scale="50" orientation="landscape" r:id="rId3"/>
  <headerFooter>
    <oddFooter>&amp;L© 2018 Edison Electric Institute.  All rights reserved.  &amp;R&amp;P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AR136"/>
  <sheetViews>
    <sheetView showGridLines="0" zoomScale="85" zoomScaleNormal="85" workbookViewId="0">
      <pane ySplit="14" topLeftCell="A113" activePane="bottomLeft" state="frozen"/>
      <selection activeCell="C9" sqref="C9"/>
      <selection pane="bottomLeft" activeCell="C9" sqref="C9"/>
    </sheetView>
  </sheetViews>
  <sheetFormatPr defaultRowHeight="14.5" outlineLevelRow="1"/>
  <cols>
    <col min="1" max="1" width="8.26953125" bestFit="1" customWidth="1"/>
    <col min="2" max="2" width="28.54296875" customWidth="1"/>
    <col min="3" max="3" width="70.26953125" customWidth="1"/>
    <col min="4" max="4" width="6.54296875" bestFit="1" customWidth="1"/>
    <col min="5" max="5" width="2.26953125" customWidth="1"/>
    <col min="6" max="6" width="13.7265625" style="230" bestFit="1" customWidth="1"/>
    <col min="7" max="8" width="2.26953125" style="230" customWidth="1"/>
    <col min="9" max="9" width="14.54296875" style="230" bestFit="1" customWidth="1"/>
    <col min="10" max="11" width="2.26953125" style="230" customWidth="1"/>
    <col min="12" max="12" width="14.26953125" style="230" customWidth="1"/>
    <col min="13" max="14" width="2.26953125" style="230" customWidth="1"/>
    <col min="15" max="15" width="9.453125" style="230" bestFit="1" customWidth="1"/>
    <col min="16" max="17" width="2.26953125" style="230" customWidth="1"/>
    <col min="18" max="18" width="9.26953125" style="230"/>
    <col min="19" max="20" width="2.26953125" customWidth="1"/>
    <col min="21" max="21" width="88.26953125" style="36" customWidth="1"/>
    <col min="22" max="24" width="2.26953125" style="26" customWidth="1"/>
    <col min="25" max="25" width="9.26953125" customWidth="1"/>
    <col min="26" max="26" width="10.26953125" customWidth="1"/>
  </cols>
  <sheetData>
    <row r="1" spans="1:44" ht="75.650000000000006" customHeight="1">
      <c r="A1" s="333"/>
      <c r="B1" s="345"/>
      <c r="C1" s="446" t="s">
        <v>0</v>
      </c>
      <c r="D1" s="446"/>
      <c r="E1" s="446"/>
      <c r="F1" s="446"/>
      <c r="G1" s="446"/>
      <c r="H1" s="446"/>
      <c r="I1" s="446"/>
      <c r="J1" s="446"/>
      <c r="K1" s="446"/>
      <c r="L1" s="446"/>
      <c r="M1" s="446"/>
      <c r="N1" s="446"/>
      <c r="O1" s="446"/>
      <c r="P1" s="446"/>
      <c r="Q1" s="446"/>
      <c r="R1" s="446"/>
      <c r="S1" s="446"/>
      <c r="T1" s="446"/>
      <c r="U1" s="446"/>
      <c r="V1" s="446"/>
      <c r="W1" s="346"/>
      <c r="X1" s="346"/>
      <c r="Y1" s="346"/>
      <c r="Z1" s="346"/>
      <c r="AA1" s="346"/>
      <c r="AB1" s="346"/>
      <c r="AC1" s="346"/>
      <c r="AD1" s="346"/>
      <c r="AE1" s="346"/>
      <c r="AF1" s="346"/>
      <c r="AG1" s="346"/>
      <c r="AH1" s="346"/>
      <c r="AI1" s="346"/>
      <c r="AJ1" s="346"/>
      <c r="AK1" s="346"/>
      <c r="AL1" s="346"/>
      <c r="AM1" s="346"/>
      <c r="AN1" s="346"/>
      <c r="AO1" s="346"/>
    </row>
    <row r="2" spans="1:44" ht="56.25" customHeight="1">
      <c r="A2" s="207"/>
      <c r="B2" s="160"/>
      <c r="C2" s="162" t="s">
        <v>394</v>
      </c>
      <c r="D2" s="162"/>
      <c r="E2" s="162"/>
      <c r="F2" s="229"/>
      <c r="G2" s="229"/>
      <c r="H2" s="229"/>
      <c r="I2" s="229"/>
      <c r="J2" s="229"/>
      <c r="K2" s="229"/>
      <c r="L2" s="229"/>
      <c r="M2" s="229"/>
      <c r="N2" s="229"/>
      <c r="O2" s="229"/>
      <c r="P2" s="229"/>
      <c r="Q2" s="229"/>
      <c r="R2" s="229"/>
      <c r="S2" s="162"/>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row>
    <row r="3" spans="1:44" outlineLevel="1" collapsed="1">
      <c r="B3" s="154" t="s">
        <v>2</v>
      </c>
      <c r="C3" s="163" t="s">
        <v>3</v>
      </c>
      <c r="D3" s="163"/>
      <c r="E3" s="163"/>
      <c r="F3" s="235"/>
      <c r="G3" s="235"/>
      <c r="H3" s="235"/>
      <c r="I3" s="235"/>
      <c r="J3" s="235"/>
      <c r="K3" s="235"/>
      <c r="L3" s="235"/>
      <c r="M3" s="235"/>
      <c r="N3" s="235"/>
      <c r="O3" s="235"/>
      <c r="P3" s="235"/>
      <c r="Q3" s="235"/>
      <c r="R3" s="235"/>
      <c r="S3" s="163"/>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row>
    <row r="4" spans="1:44" outlineLevel="1">
      <c r="B4" s="154" t="s">
        <v>4</v>
      </c>
      <c r="C4" s="154" t="s">
        <v>5</v>
      </c>
      <c r="D4" s="163"/>
      <c r="E4" s="163"/>
      <c r="F4" s="235"/>
      <c r="G4" s="235"/>
      <c r="H4" s="235"/>
      <c r="I4" s="235"/>
      <c r="J4" s="235"/>
      <c r="K4" s="235"/>
      <c r="L4" s="235"/>
      <c r="M4" s="235"/>
      <c r="N4" s="235"/>
      <c r="O4" s="235"/>
      <c r="P4" s="235"/>
      <c r="Q4" s="235"/>
      <c r="R4" s="235"/>
      <c r="S4" s="163"/>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row>
    <row r="5" spans="1:44" outlineLevel="1">
      <c r="B5" s="154" t="s">
        <v>6</v>
      </c>
      <c r="C5" s="199" t="s">
        <v>7</v>
      </c>
      <c r="D5" s="199"/>
      <c r="E5" s="199"/>
      <c r="F5" s="236"/>
      <c r="G5" s="236"/>
      <c r="H5" s="236"/>
      <c r="I5" s="236"/>
      <c r="J5" s="236"/>
      <c r="K5" s="236"/>
      <c r="L5" s="236"/>
      <c r="M5" s="236"/>
      <c r="N5" s="236"/>
      <c r="O5" s="236"/>
      <c r="P5" s="236"/>
      <c r="Q5" s="236"/>
      <c r="R5" s="237"/>
      <c r="S5" s="199"/>
      <c r="U5" s="163"/>
      <c r="V5" s="163"/>
      <c r="W5" s="163"/>
      <c r="X5" s="163"/>
      <c r="Y5" s="3"/>
      <c r="Z5" s="3"/>
      <c r="AA5" s="3"/>
      <c r="AB5" s="3"/>
      <c r="AC5" s="3"/>
      <c r="AD5" s="1"/>
      <c r="AE5" s="3"/>
      <c r="AF5" s="3"/>
      <c r="AG5" s="1"/>
      <c r="AH5" s="3"/>
      <c r="AI5" s="3"/>
      <c r="AJ5" s="20"/>
    </row>
    <row r="6" spans="1:44" outlineLevel="1">
      <c r="B6" s="154" t="s">
        <v>8</v>
      </c>
      <c r="C6" s="163" t="s">
        <v>9</v>
      </c>
      <c r="D6" s="163"/>
      <c r="E6" s="163"/>
      <c r="F6" s="235"/>
      <c r="G6" s="235"/>
      <c r="H6" s="235"/>
      <c r="I6" s="235"/>
      <c r="J6" s="235"/>
      <c r="K6" s="235"/>
      <c r="L6" s="235"/>
      <c r="M6" s="235"/>
      <c r="N6" s="235"/>
      <c r="O6" s="235"/>
      <c r="P6" s="235"/>
      <c r="Q6" s="235"/>
      <c r="R6" s="235"/>
      <c r="S6" s="163"/>
      <c r="U6" s="163"/>
      <c r="V6" s="163"/>
      <c r="W6" s="163"/>
      <c r="X6" s="163"/>
      <c r="Y6" s="3"/>
      <c r="Z6" s="3"/>
      <c r="AA6" s="3"/>
      <c r="AB6" s="3"/>
      <c r="AC6" s="3"/>
      <c r="AD6" s="1"/>
      <c r="AE6" s="3"/>
      <c r="AF6" s="3"/>
      <c r="AG6" s="1"/>
      <c r="AH6" s="3"/>
      <c r="AI6" s="3"/>
      <c r="AJ6" s="20"/>
    </row>
    <row r="7" spans="1:44" outlineLevel="1">
      <c r="B7" s="154" t="s">
        <v>11</v>
      </c>
      <c r="C7" s="199" t="s">
        <v>12</v>
      </c>
      <c r="D7" s="199"/>
      <c r="E7" s="199"/>
      <c r="F7" s="236"/>
      <c r="G7" s="236"/>
      <c r="H7" s="236"/>
      <c r="I7" s="236"/>
      <c r="J7" s="236"/>
      <c r="K7" s="236"/>
      <c r="L7" s="236"/>
      <c r="M7" s="236"/>
      <c r="N7" s="236"/>
      <c r="O7" s="236"/>
      <c r="P7" s="236"/>
      <c r="Q7" s="236"/>
      <c r="R7" s="237"/>
      <c r="S7" s="199"/>
      <c r="U7" s="163"/>
      <c r="V7" s="163"/>
      <c r="W7" s="163"/>
      <c r="X7" s="163"/>
      <c r="Y7" s="3"/>
      <c r="Z7" s="3"/>
      <c r="AA7" s="3"/>
      <c r="AB7" s="3"/>
      <c r="AC7" s="3"/>
      <c r="AD7" s="1"/>
      <c r="AE7" s="3"/>
      <c r="AF7" s="3"/>
      <c r="AG7" s="1"/>
      <c r="AH7" s="3"/>
      <c r="AI7" s="3"/>
      <c r="AJ7" s="20"/>
    </row>
    <row r="8" spans="1:44" ht="16.399999999999999" customHeight="1" outlineLevel="1">
      <c r="B8" s="161" t="s">
        <v>13</v>
      </c>
      <c r="C8" s="422">
        <v>44756</v>
      </c>
      <c r="D8" s="164"/>
      <c r="E8" s="164"/>
      <c r="F8" s="238"/>
      <c r="G8" s="238"/>
      <c r="H8" s="238"/>
      <c r="I8" s="238"/>
      <c r="J8" s="238"/>
      <c r="K8" s="238"/>
      <c r="L8" s="238"/>
      <c r="M8" s="238"/>
      <c r="N8" s="238"/>
      <c r="O8" s="238"/>
      <c r="P8" s="238"/>
      <c r="Q8" s="238"/>
      <c r="R8" s="239"/>
      <c r="S8" s="164"/>
      <c r="U8" s="221"/>
      <c r="V8" s="199"/>
      <c r="W8" s="199"/>
      <c r="X8" s="199"/>
      <c r="Y8" s="3"/>
      <c r="Z8" s="3"/>
      <c r="AA8" s="3"/>
      <c r="AB8" s="3"/>
      <c r="AC8" s="3"/>
      <c r="AD8" s="1"/>
      <c r="AE8" s="3"/>
      <c r="AF8" s="3"/>
      <c r="AG8" s="1"/>
      <c r="AH8" s="3"/>
      <c r="AI8" s="3"/>
      <c r="AJ8" s="20"/>
    </row>
    <row r="9" spans="1:44" s="12" customFormat="1">
      <c r="B9" s="190"/>
      <c r="C9" s="425"/>
      <c r="D9" s="191"/>
      <c r="E9" s="191"/>
      <c r="F9" s="240"/>
      <c r="G9" s="240"/>
      <c r="H9" s="240"/>
      <c r="I9" s="240"/>
      <c r="J9" s="240"/>
      <c r="K9" s="240"/>
      <c r="L9" s="240"/>
      <c r="M9" s="240"/>
      <c r="N9" s="240"/>
      <c r="O9" s="240"/>
      <c r="P9" s="240"/>
      <c r="Q9" s="240"/>
      <c r="R9" s="240"/>
      <c r="S9" s="191"/>
      <c r="U9" s="231"/>
      <c r="V9" s="232"/>
      <c r="W9" s="232"/>
      <c r="X9" s="199"/>
      <c r="Y9" s="3"/>
      <c r="Z9" s="3"/>
      <c r="AA9" s="3"/>
      <c r="AB9" s="3"/>
      <c r="AC9" s="3"/>
      <c r="AD9" s="1"/>
      <c r="AE9" s="3"/>
      <c r="AF9" s="3"/>
      <c r="AG9" s="1"/>
      <c r="AH9" s="3"/>
      <c r="AI9" s="3"/>
      <c r="AJ9" s="20"/>
      <c r="AK9"/>
      <c r="AL9"/>
      <c r="AM9"/>
      <c r="AN9"/>
      <c r="AO9"/>
      <c r="AP9"/>
      <c r="AQ9"/>
      <c r="AR9"/>
    </row>
    <row r="10" spans="1:44" s="178" customFormat="1" ht="6" customHeight="1">
      <c r="A10" s="173"/>
      <c r="B10" s="165"/>
      <c r="C10" s="169"/>
      <c r="D10" s="192"/>
      <c r="E10" s="167"/>
      <c r="F10" s="168"/>
      <c r="G10" s="241"/>
      <c r="H10" s="242"/>
      <c r="I10" s="168"/>
      <c r="J10" s="241"/>
      <c r="K10" s="167"/>
      <c r="L10" s="168"/>
      <c r="M10" s="241"/>
      <c r="N10" s="167"/>
      <c r="O10" s="168"/>
      <c r="P10" s="241"/>
      <c r="Q10" s="167"/>
      <c r="R10" s="168"/>
      <c r="S10" s="192"/>
      <c r="T10" s="279"/>
      <c r="U10" s="169"/>
      <c r="V10" s="192"/>
      <c r="W10" s="169"/>
      <c r="X10" s="169"/>
      <c r="Y10" s="175"/>
      <c r="Z10" s="175"/>
      <c r="AA10" s="175"/>
      <c r="AB10" s="175"/>
      <c r="AC10" s="175"/>
      <c r="AD10" s="176"/>
      <c r="AE10" s="175"/>
      <c r="AF10" s="175"/>
      <c r="AG10" s="176"/>
      <c r="AH10" s="175"/>
      <c r="AI10" s="175"/>
      <c r="AJ10" s="177"/>
    </row>
    <row r="11" spans="1:44" s="178" customFormat="1">
      <c r="A11" s="208"/>
      <c r="B11" s="165"/>
      <c r="C11" s="165"/>
      <c r="D11" s="193"/>
      <c r="E11" s="166"/>
      <c r="F11" s="166" t="s">
        <v>14</v>
      </c>
      <c r="G11" s="243"/>
      <c r="H11" s="166"/>
      <c r="I11" s="166" t="s">
        <v>15</v>
      </c>
      <c r="J11" s="243"/>
      <c r="K11" s="166"/>
      <c r="L11" s="166" t="s">
        <v>16</v>
      </c>
      <c r="M11" s="243"/>
      <c r="N11" s="166"/>
      <c r="O11" s="166" t="s">
        <v>17</v>
      </c>
      <c r="P11" s="243"/>
      <c r="Q11" s="166"/>
      <c r="R11" s="166" t="s">
        <v>18</v>
      </c>
      <c r="S11" s="193"/>
      <c r="T11" s="280"/>
      <c r="U11" s="171"/>
      <c r="V11" s="193"/>
      <c r="W11" s="170"/>
      <c r="X11" s="172"/>
      <c r="Y11" s="175"/>
      <c r="Z11" s="175"/>
      <c r="AA11" s="175"/>
      <c r="AB11" s="175"/>
      <c r="AC11" s="175"/>
      <c r="AD11" s="176"/>
      <c r="AE11" s="175"/>
      <c r="AF11" s="175"/>
      <c r="AG11" s="176"/>
      <c r="AH11" s="175"/>
      <c r="AI11" s="175"/>
      <c r="AJ11" s="177"/>
    </row>
    <row r="12" spans="1:44" s="178" customFormat="1">
      <c r="A12" s="188" t="s">
        <v>19</v>
      </c>
      <c r="B12" s="462" t="s">
        <v>395</v>
      </c>
      <c r="C12" s="463"/>
      <c r="D12" s="193"/>
      <c r="E12" s="166"/>
      <c r="F12" s="189">
        <v>2005</v>
      </c>
      <c r="G12" s="243"/>
      <c r="H12" s="166"/>
      <c r="I12" s="189">
        <v>2020</v>
      </c>
      <c r="J12" s="243"/>
      <c r="K12" s="166"/>
      <c r="L12" s="189">
        <v>2021</v>
      </c>
      <c r="M12" s="243"/>
      <c r="N12" s="166"/>
      <c r="O12" s="189">
        <v>2022</v>
      </c>
      <c r="P12" s="243"/>
      <c r="Q12" s="166"/>
      <c r="R12" s="189">
        <v>2023</v>
      </c>
      <c r="S12" s="193"/>
      <c r="T12" s="280"/>
      <c r="U12" s="233" t="s">
        <v>396</v>
      </c>
      <c r="V12" s="193"/>
      <c r="W12" s="173"/>
      <c r="X12" s="172"/>
      <c r="Y12" s="175"/>
      <c r="Z12" s="175"/>
      <c r="AA12" s="175"/>
      <c r="AB12" s="175"/>
      <c r="AC12" s="175"/>
      <c r="AD12" s="176"/>
      <c r="AE12" s="175"/>
      <c r="AF12" s="175"/>
      <c r="AG12" s="176"/>
      <c r="AH12" s="175"/>
      <c r="AI12" s="175"/>
      <c r="AJ12" s="177"/>
    </row>
    <row r="13" spans="1:44" s="178" customFormat="1">
      <c r="A13" s="208"/>
      <c r="B13" s="165"/>
      <c r="C13" s="165"/>
      <c r="D13" s="193"/>
      <c r="E13" s="167"/>
      <c r="F13" s="168"/>
      <c r="G13" s="243"/>
      <c r="H13" s="244"/>
      <c r="I13" s="168"/>
      <c r="J13" s="243"/>
      <c r="K13" s="167"/>
      <c r="L13" s="168"/>
      <c r="M13" s="243"/>
      <c r="N13" s="167"/>
      <c r="O13" s="168"/>
      <c r="P13" s="243"/>
      <c r="Q13" s="167"/>
      <c r="R13" s="168"/>
      <c r="S13" s="193"/>
      <c r="T13" s="280"/>
      <c r="U13" s="171"/>
      <c r="V13" s="193"/>
      <c r="W13" s="174"/>
      <c r="X13" s="172"/>
      <c r="Y13" s="175"/>
      <c r="Z13" s="175"/>
      <c r="AA13" s="175"/>
      <c r="AB13" s="175"/>
      <c r="AC13" s="175"/>
      <c r="AD13" s="176"/>
      <c r="AE13" s="175"/>
      <c r="AF13" s="175"/>
      <c r="AG13" s="176"/>
      <c r="AH13" s="175"/>
      <c r="AI13" s="175"/>
      <c r="AJ13" s="177"/>
    </row>
    <row r="14" spans="1:44" s="277" customFormat="1" ht="6" customHeight="1">
      <c r="A14" s="272"/>
      <c r="B14" s="272"/>
      <c r="C14" s="272"/>
      <c r="D14" s="273"/>
      <c r="E14" s="274"/>
      <c r="F14" s="275"/>
      <c r="G14" s="276"/>
      <c r="H14" s="275"/>
      <c r="I14" s="275"/>
      <c r="J14" s="276"/>
      <c r="K14" s="275"/>
      <c r="L14" s="275"/>
      <c r="M14" s="276"/>
      <c r="N14" s="275"/>
      <c r="O14" s="275"/>
      <c r="P14" s="276"/>
      <c r="Q14" s="275"/>
      <c r="R14" s="275"/>
      <c r="S14" s="273"/>
      <c r="T14" s="281"/>
      <c r="U14" s="272"/>
      <c r="V14" s="273"/>
      <c r="W14" s="272"/>
      <c r="X14" s="272"/>
    </row>
    <row r="15" spans="1:44">
      <c r="A15" s="26"/>
      <c r="B15" s="26"/>
      <c r="C15" s="26"/>
      <c r="D15" s="26"/>
      <c r="E15" s="90"/>
      <c r="S15" s="90"/>
      <c r="U15" s="26"/>
    </row>
    <row r="16" spans="1:44" s="216" customFormat="1" ht="18.5">
      <c r="A16" s="213"/>
      <c r="B16" s="214" t="s">
        <v>397</v>
      </c>
      <c r="C16" s="215"/>
      <c r="D16" s="215"/>
      <c r="E16" s="215"/>
      <c r="F16" s="245"/>
      <c r="G16" s="245"/>
      <c r="H16" s="245"/>
      <c r="I16" s="245"/>
      <c r="J16" s="245"/>
      <c r="K16" s="245"/>
      <c r="L16" s="245"/>
      <c r="M16" s="245"/>
      <c r="N16" s="245"/>
      <c r="O16" s="245"/>
      <c r="P16" s="245"/>
      <c r="Q16" s="245"/>
      <c r="R16" s="245"/>
      <c r="S16" s="215"/>
      <c r="U16" s="215"/>
      <c r="V16" s="215"/>
      <c r="W16" s="215"/>
      <c r="X16" s="215"/>
    </row>
    <row r="17" spans="1:26" ht="39">
      <c r="A17" s="179"/>
      <c r="B17" s="161"/>
      <c r="C17" s="154"/>
      <c r="D17" s="26"/>
      <c r="E17" s="156"/>
      <c r="H17" s="246"/>
      <c r="K17" s="246"/>
      <c r="N17" s="246"/>
      <c r="Q17" s="246"/>
      <c r="S17" s="282"/>
      <c r="U17" s="234" t="s">
        <v>398</v>
      </c>
      <c r="V17" s="180"/>
      <c r="W17" s="156"/>
    </row>
    <row r="18" spans="1:26">
      <c r="A18" s="179">
        <v>1</v>
      </c>
      <c r="B18" s="161" t="s">
        <v>399</v>
      </c>
      <c r="C18" s="154"/>
      <c r="D18" s="26"/>
      <c r="E18" s="156"/>
      <c r="H18" s="246"/>
      <c r="K18" s="246"/>
      <c r="N18" s="246"/>
      <c r="Q18" s="246"/>
      <c r="S18" s="283"/>
      <c r="U18" s="181"/>
      <c r="V18" s="180"/>
      <c r="W18" s="156"/>
    </row>
    <row r="19" spans="1:26">
      <c r="A19" s="212">
        <v>1.1000000000000001</v>
      </c>
      <c r="B19" s="456" t="s">
        <v>400</v>
      </c>
      <c r="C19" s="456"/>
      <c r="D19" s="456"/>
      <c r="E19" s="200"/>
      <c r="F19" s="230">
        <v>1.1000000000000001</v>
      </c>
      <c r="H19" s="246"/>
      <c r="I19" s="230">
        <v>1.1000000000000001</v>
      </c>
      <c r="K19" s="246"/>
      <c r="L19" s="230">
        <v>1.1000000000000001</v>
      </c>
      <c r="N19" s="378"/>
      <c r="O19" s="370"/>
      <c r="P19" s="370"/>
      <c r="Q19" s="378"/>
      <c r="R19" s="370"/>
      <c r="S19" s="379"/>
      <c r="U19" s="183"/>
      <c r="V19" s="182"/>
      <c r="W19" s="200"/>
      <c r="X19" s="212"/>
    </row>
    <row r="20" spans="1:26">
      <c r="A20" s="212">
        <v>1.1000000000000001</v>
      </c>
      <c r="B20" s="456" t="s">
        <v>401</v>
      </c>
      <c r="C20" s="456"/>
      <c r="D20" s="456"/>
      <c r="E20" s="200"/>
      <c r="F20" s="230" t="s">
        <v>402</v>
      </c>
      <c r="H20" s="246"/>
      <c r="I20" s="230">
        <v>0.1</v>
      </c>
      <c r="K20" s="246"/>
      <c r="L20" s="230">
        <v>0.1</v>
      </c>
      <c r="N20" s="378"/>
      <c r="O20" s="370"/>
      <c r="P20" s="370"/>
      <c r="Q20" s="378"/>
      <c r="R20" s="370"/>
      <c r="S20" s="379"/>
      <c r="U20" s="183"/>
      <c r="V20" s="182"/>
      <c r="W20" s="200"/>
      <c r="X20" s="212"/>
    </row>
    <row r="21" spans="1:26" ht="26">
      <c r="A21" s="89">
        <v>1.2</v>
      </c>
      <c r="B21" s="464" t="s">
        <v>403</v>
      </c>
      <c r="C21" s="464"/>
      <c r="D21" s="464"/>
      <c r="E21" s="156"/>
      <c r="H21" s="246"/>
      <c r="K21" s="246"/>
      <c r="N21" s="246"/>
      <c r="Q21" s="246"/>
      <c r="S21" s="283"/>
      <c r="U21" s="155" t="s">
        <v>404</v>
      </c>
      <c r="V21" s="180"/>
      <c r="W21" s="156"/>
    </row>
    <row r="22" spans="1:26">
      <c r="A22" s="212" t="s">
        <v>405</v>
      </c>
      <c r="B22" s="456" t="s">
        <v>406</v>
      </c>
      <c r="C22" s="456"/>
      <c r="D22" s="456"/>
      <c r="E22" s="156"/>
      <c r="F22" s="354">
        <v>1161</v>
      </c>
      <c r="G22" s="357"/>
      <c r="H22" s="393"/>
      <c r="I22" s="354">
        <v>2312</v>
      </c>
      <c r="J22" s="357"/>
      <c r="K22" s="393"/>
      <c r="L22" s="268">
        <v>2404</v>
      </c>
      <c r="M22" s="357"/>
      <c r="N22" s="393"/>
      <c r="O22" s="268">
        <v>2511</v>
      </c>
      <c r="P22" s="357"/>
      <c r="Q22" s="393"/>
      <c r="R22" s="357">
        <v>2616</v>
      </c>
      <c r="S22" s="283"/>
      <c r="U22" s="155"/>
      <c r="V22" s="180"/>
      <c r="W22" s="156"/>
      <c r="Y22" s="184"/>
      <c r="Z22" s="184"/>
    </row>
    <row r="23" spans="1:26">
      <c r="A23" s="212" t="s">
        <v>405</v>
      </c>
      <c r="B23" s="456" t="s">
        <v>407</v>
      </c>
      <c r="C23" s="456"/>
      <c r="D23" s="456"/>
      <c r="E23" s="156"/>
      <c r="F23" s="230">
        <v>911</v>
      </c>
      <c r="H23" s="246"/>
      <c r="I23" s="354">
        <v>1180.2</v>
      </c>
      <c r="K23" s="246"/>
      <c r="L23" s="354">
        <v>1203.3</v>
      </c>
      <c r="N23" s="246"/>
      <c r="O23" s="354">
        <v>1225</v>
      </c>
      <c r="Q23" s="246"/>
      <c r="R23" s="268">
        <v>1247</v>
      </c>
      <c r="S23" s="283"/>
      <c r="U23" s="155"/>
      <c r="V23" s="180"/>
      <c r="W23" s="156"/>
      <c r="Y23" s="184"/>
      <c r="Z23" s="184"/>
    </row>
    <row r="24" spans="1:26">
      <c r="A24" s="212" t="s">
        <v>408</v>
      </c>
      <c r="B24" s="456" t="s">
        <v>409</v>
      </c>
      <c r="C24" s="456"/>
      <c r="D24" s="456"/>
      <c r="E24" s="156"/>
      <c r="F24" s="354">
        <v>329</v>
      </c>
      <c r="H24" s="246"/>
      <c r="I24" s="354">
        <v>329</v>
      </c>
      <c r="K24" s="246"/>
      <c r="L24" s="268">
        <v>335</v>
      </c>
      <c r="N24" s="246"/>
      <c r="O24" s="354">
        <v>336</v>
      </c>
      <c r="Q24" s="246"/>
      <c r="R24" s="230">
        <v>337</v>
      </c>
      <c r="S24" s="283"/>
      <c r="U24" s="155"/>
      <c r="V24" s="180"/>
      <c r="W24" s="156"/>
      <c r="Y24" s="184"/>
      <c r="Z24" s="184"/>
    </row>
    <row r="25" spans="1:26">
      <c r="A25" s="212" t="s">
        <v>408</v>
      </c>
      <c r="B25" s="456" t="s">
        <v>410</v>
      </c>
      <c r="C25" s="456"/>
      <c r="D25" s="456"/>
      <c r="E25" s="156"/>
      <c r="F25" s="268">
        <v>730</v>
      </c>
      <c r="H25" s="246"/>
      <c r="I25" s="268">
        <v>571.6</v>
      </c>
      <c r="K25" s="246"/>
      <c r="L25" s="268">
        <v>568.79999999999995</v>
      </c>
      <c r="N25" s="246"/>
      <c r="O25" s="268">
        <v>569</v>
      </c>
      <c r="Q25" s="246"/>
      <c r="R25" s="230">
        <v>569</v>
      </c>
      <c r="S25" s="283"/>
      <c r="U25" s="155"/>
      <c r="V25" s="180"/>
      <c r="W25" s="156"/>
      <c r="Y25" s="184"/>
      <c r="Z25" s="184"/>
    </row>
    <row r="26" spans="1:26">
      <c r="A26" s="212" t="s">
        <v>411</v>
      </c>
      <c r="B26" s="456" t="s">
        <v>412</v>
      </c>
      <c r="C26" s="456"/>
      <c r="D26" s="456"/>
      <c r="E26" s="156"/>
      <c r="F26" s="354">
        <v>1348</v>
      </c>
      <c r="H26" s="246"/>
      <c r="I26" s="354">
        <v>832</v>
      </c>
      <c r="K26" s="246"/>
      <c r="L26" s="268">
        <v>788</v>
      </c>
      <c r="N26" s="246"/>
      <c r="O26" s="354">
        <v>739</v>
      </c>
      <c r="Q26" s="246"/>
      <c r="R26" s="230">
        <v>699</v>
      </c>
      <c r="S26" s="283"/>
      <c r="U26" s="155"/>
      <c r="V26" s="180"/>
      <c r="W26" s="156"/>
      <c r="Y26" s="184"/>
      <c r="Z26" s="184"/>
    </row>
    <row r="27" spans="1:26">
      <c r="A27" s="212" t="s">
        <v>411</v>
      </c>
      <c r="B27" s="456" t="s">
        <v>413</v>
      </c>
      <c r="C27" s="456"/>
      <c r="D27" s="456"/>
      <c r="E27" s="156"/>
      <c r="F27" s="268">
        <v>240</v>
      </c>
      <c r="H27" s="246"/>
      <c r="I27" s="268">
        <v>118.1</v>
      </c>
      <c r="K27" s="246"/>
      <c r="L27" s="268">
        <v>101.9</v>
      </c>
      <c r="N27" s="246"/>
      <c r="O27" s="268">
        <v>86</v>
      </c>
      <c r="Q27" s="246"/>
      <c r="R27" s="268">
        <v>70</v>
      </c>
      <c r="S27" s="283"/>
      <c r="U27" s="155"/>
      <c r="V27" s="180"/>
      <c r="W27" s="156"/>
      <c r="Y27" s="184"/>
      <c r="Z27" s="184"/>
    </row>
    <row r="28" spans="1:26">
      <c r="A28" s="212" t="s">
        <v>414</v>
      </c>
      <c r="B28" s="212" t="s">
        <v>415</v>
      </c>
      <c r="C28" s="212"/>
      <c r="D28" s="212"/>
      <c r="E28" s="156"/>
      <c r="F28" s="354">
        <v>1406</v>
      </c>
      <c r="H28" s="246"/>
      <c r="I28" s="354">
        <v>925</v>
      </c>
      <c r="K28" s="246"/>
      <c r="L28" s="268">
        <v>881</v>
      </c>
      <c r="N28" s="246"/>
      <c r="O28" s="354">
        <v>830</v>
      </c>
      <c r="Q28" s="246"/>
      <c r="R28" s="230">
        <v>785</v>
      </c>
      <c r="S28" s="283"/>
      <c r="U28" s="155"/>
      <c r="V28" s="180"/>
      <c r="W28" s="156"/>
      <c r="Y28" s="184"/>
      <c r="Z28" s="184"/>
    </row>
    <row r="29" spans="1:26">
      <c r="A29" s="212" t="s">
        <v>414</v>
      </c>
      <c r="B29" s="212" t="s">
        <v>416</v>
      </c>
      <c r="C29" s="212"/>
      <c r="D29" s="212"/>
      <c r="E29" s="156"/>
      <c r="F29" s="268">
        <v>44</v>
      </c>
      <c r="H29" s="246"/>
      <c r="I29" s="268">
        <v>0</v>
      </c>
      <c r="K29" s="246"/>
      <c r="L29" s="268">
        <v>0</v>
      </c>
      <c r="N29" s="246"/>
      <c r="O29" s="268">
        <v>0</v>
      </c>
      <c r="Q29" s="246"/>
      <c r="R29" s="230">
        <v>0</v>
      </c>
      <c r="S29" s="283"/>
      <c r="U29" s="155"/>
      <c r="V29" s="180"/>
      <c r="W29" s="156"/>
      <c r="Y29" s="184"/>
      <c r="Z29" s="184"/>
    </row>
    <row r="30" spans="1:26" ht="54" customHeight="1">
      <c r="A30" s="89">
        <v>1.3</v>
      </c>
      <c r="B30" s="454" t="s">
        <v>417</v>
      </c>
      <c r="C30" s="454"/>
      <c r="D30" s="454"/>
      <c r="E30" s="156"/>
      <c r="H30" s="246"/>
      <c r="K30" s="246"/>
      <c r="N30" s="246"/>
      <c r="Q30" s="246"/>
      <c r="S30" s="283"/>
      <c r="U30" s="155" t="s">
        <v>418</v>
      </c>
      <c r="V30" s="180"/>
      <c r="W30" s="156"/>
    </row>
    <row r="31" spans="1:26">
      <c r="A31" s="212" t="s">
        <v>419</v>
      </c>
      <c r="B31" s="456" t="s">
        <v>420</v>
      </c>
      <c r="C31" s="456"/>
      <c r="D31" s="456"/>
      <c r="E31" s="156"/>
      <c r="F31" s="355">
        <v>31</v>
      </c>
      <c r="H31" s="246"/>
      <c r="I31" s="355">
        <v>20</v>
      </c>
      <c r="K31" s="246"/>
      <c r="L31" s="355">
        <v>19</v>
      </c>
      <c r="N31" s="246"/>
      <c r="O31" s="355">
        <v>18</v>
      </c>
      <c r="Q31" s="246"/>
      <c r="R31" s="230">
        <v>17</v>
      </c>
      <c r="S31" s="283"/>
      <c r="U31" s="155" t="s">
        <v>421</v>
      </c>
      <c r="V31" s="180"/>
      <c r="W31" s="156"/>
    </row>
    <row r="32" spans="1:26">
      <c r="A32" s="212" t="s">
        <v>419</v>
      </c>
      <c r="B32" s="456" t="s">
        <v>422</v>
      </c>
      <c r="C32" s="456"/>
      <c r="D32" s="456"/>
      <c r="E32" s="156"/>
      <c r="F32" s="356" t="s">
        <v>402</v>
      </c>
      <c r="H32" s="246"/>
      <c r="I32" s="230">
        <v>10</v>
      </c>
      <c r="K32" s="246"/>
      <c r="L32" s="230">
        <v>8</v>
      </c>
      <c r="N32" s="246"/>
      <c r="O32" s="230">
        <v>7</v>
      </c>
      <c r="Q32" s="246"/>
      <c r="R32" s="230">
        <v>6</v>
      </c>
      <c r="S32" s="283"/>
      <c r="U32" s="155" t="s">
        <v>421</v>
      </c>
      <c r="V32" s="180"/>
      <c r="W32" s="156"/>
    </row>
    <row r="33" spans="1:44">
      <c r="A33" s="212" t="s">
        <v>423</v>
      </c>
      <c r="B33" s="456" t="s">
        <v>424</v>
      </c>
      <c r="C33" s="456"/>
      <c r="D33" s="456"/>
      <c r="E33" s="156"/>
      <c r="F33" s="355">
        <v>31</v>
      </c>
      <c r="H33" s="246"/>
      <c r="I33" s="355">
        <v>20</v>
      </c>
      <c r="K33" s="246"/>
      <c r="L33" s="355">
        <v>19</v>
      </c>
      <c r="N33" s="246"/>
      <c r="O33" s="355">
        <v>18</v>
      </c>
      <c r="Q33" s="246"/>
      <c r="R33" s="230">
        <v>17</v>
      </c>
      <c r="S33" s="283"/>
      <c r="U33" s="155" t="s">
        <v>421</v>
      </c>
      <c r="V33" s="180"/>
      <c r="W33" s="156"/>
    </row>
    <row r="34" spans="1:44">
      <c r="A34" s="212" t="s">
        <v>423</v>
      </c>
      <c r="B34" s="456" t="s">
        <v>425</v>
      </c>
      <c r="C34" s="456"/>
      <c r="D34" s="456"/>
      <c r="E34" s="156"/>
      <c r="F34" s="356" t="s">
        <v>402</v>
      </c>
      <c r="H34" s="246"/>
      <c r="I34" s="230">
        <v>0</v>
      </c>
      <c r="K34" s="246"/>
      <c r="L34" s="230">
        <v>0</v>
      </c>
      <c r="N34" s="246"/>
      <c r="O34" s="230">
        <v>0</v>
      </c>
      <c r="Q34" s="246"/>
      <c r="R34" s="230">
        <v>0</v>
      </c>
      <c r="S34" s="283"/>
      <c r="U34" s="155" t="s">
        <v>421</v>
      </c>
      <c r="V34" s="180"/>
      <c r="W34" s="156"/>
    </row>
    <row r="35" spans="1:44">
      <c r="A35" s="212">
        <v>2</v>
      </c>
      <c r="B35" s="449" t="s">
        <v>426</v>
      </c>
      <c r="C35" s="449"/>
      <c r="D35" s="449"/>
      <c r="E35" s="156"/>
      <c r="H35" s="246"/>
      <c r="K35" s="246"/>
      <c r="N35" s="246"/>
      <c r="Q35" s="246"/>
      <c r="S35" s="283"/>
      <c r="U35" s="181"/>
      <c r="V35" s="180"/>
      <c r="W35" s="156"/>
    </row>
    <row r="36" spans="1:44" s="186" customFormat="1" ht="110.25" customHeight="1">
      <c r="A36" s="222">
        <v>2.1</v>
      </c>
      <c r="B36" s="452" t="s">
        <v>427</v>
      </c>
      <c r="C36" s="452"/>
      <c r="D36" s="452"/>
      <c r="E36" s="158"/>
      <c r="F36" s="357">
        <v>338000</v>
      </c>
      <c r="G36" s="358"/>
      <c r="H36" s="359"/>
      <c r="I36" s="357">
        <v>209726.75</v>
      </c>
      <c r="J36" s="358"/>
      <c r="K36" s="359"/>
      <c r="L36" s="357">
        <v>199838</v>
      </c>
      <c r="M36" s="358"/>
      <c r="N36" s="359"/>
      <c r="O36" s="357">
        <v>189147</v>
      </c>
      <c r="P36" s="358"/>
      <c r="Q36" s="359"/>
      <c r="R36" s="357">
        <v>180083</v>
      </c>
      <c r="S36" s="284"/>
      <c r="U36" s="155" t="s">
        <v>428</v>
      </c>
      <c r="V36" s="159"/>
      <c r="W36" s="158"/>
      <c r="X36" s="159"/>
      <c r="Y36" s="185"/>
      <c r="Z36" s="185"/>
    </row>
    <row r="37" spans="1:44" s="186" customFormat="1" ht="110.25" customHeight="1">
      <c r="A37" s="222">
        <v>2.1</v>
      </c>
      <c r="B37" s="452" t="s">
        <v>429</v>
      </c>
      <c r="C37" s="452"/>
      <c r="D37" s="452"/>
      <c r="E37" s="158"/>
      <c r="F37" s="230" t="s">
        <v>402</v>
      </c>
      <c r="G37" s="247"/>
      <c r="H37" s="248"/>
      <c r="I37" s="357">
        <v>16874</v>
      </c>
      <c r="J37" s="358"/>
      <c r="K37" s="359"/>
      <c r="L37" s="357">
        <v>15842</v>
      </c>
      <c r="M37" s="358"/>
      <c r="N37" s="359"/>
      <c r="O37" s="357">
        <v>15488</v>
      </c>
      <c r="P37" s="358"/>
      <c r="Q37" s="359"/>
      <c r="R37" s="357" t="s">
        <v>41</v>
      </c>
      <c r="S37" s="284"/>
      <c r="U37" s="155" t="s">
        <v>428</v>
      </c>
      <c r="V37" s="159"/>
      <c r="W37" s="158"/>
      <c r="X37" s="159"/>
      <c r="Y37" s="185"/>
      <c r="Z37" s="185"/>
    </row>
    <row r="38" spans="1:44" s="186" customFormat="1">
      <c r="A38" s="210">
        <v>2.2000000000000002</v>
      </c>
      <c r="B38" s="449" t="s">
        <v>430</v>
      </c>
      <c r="C38" s="449"/>
      <c r="D38" s="449"/>
      <c r="E38" s="158"/>
      <c r="F38" s="354">
        <v>13520</v>
      </c>
      <c r="G38" s="247"/>
      <c r="H38" s="248"/>
      <c r="I38" s="354">
        <v>8389.07</v>
      </c>
      <c r="J38" s="247"/>
      <c r="K38" s="248"/>
      <c r="L38" s="354">
        <v>7993.53</v>
      </c>
      <c r="M38" s="247"/>
      <c r="N38" s="248"/>
      <c r="O38" s="354">
        <v>7566</v>
      </c>
      <c r="P38" s="247"/>
      <c r="Q38" s="248"/>
      <c r="R38" s="419">
        <v>7203</v>
      </c>
      <c r="S38" s="284"/>
      <c r="U38" s="459" t="s">
        <v>431</v>
      </c>
      <c r="V38" s="159"/>
      <c r="W38" s="158"/>
      <c r="X38" s="159"/>
      <c r="Y38" s="185"/>
      <c r="Z38" s="185"/>
    </row>
    <row r="39" spans="1:44" s="186" customFormat="1">
      <c r="A39" s="210">
        <v>2.2000000000000002</v>
      </c>
      <c r="B39" s="449" t="s">
        <v>432</v>
      </c>
      <c r="C39" s="449"/>
      <c r="D39" s="449"/>
      <c r="E39" s="158"/>
      <c r="F39" s="356" t="s">
        <v>402</v>
      </c>
      <c r="G39" s="247"/>
      <c r="H39" s="248"/>
      <c r="I39" s="268">
        <v>674</v>
      </c>
      <c r="J39" s="247"/>
      <c r="K39" s="248"/>
      <c r="L39" s="268">
        <v>632.91999999999996</v>
      </c>
      <c r="M39" s="247"/>
      <c r="N39" s="248"/>
      <c r="O39" s="268">
        <v>619</v>
      </c>
      <c r="P39" s="247"/>
      <c r="Q39" s="248"/>
      <c r="R39" s="357" t="s">
        <v>41</v>
      </c>
      <c r="S39" s="284"/>
      <c r="U39" s="459"/>
      <c r="V39" s="159"/>
      <c r="W39" s="158"/>
      <c r="X39" s="159"/>
      <c r="Y39" s="185"/>
      <c r="Z39" s="185"/>
    </row>
    <row r="40" spans="1:44" s="186" customFormat="1" ht="62.25" customHeight="1">
      <c r="A40" s="222" t="s">
        <v>433</v>
      </c>
      <c r="B40" s="223" t="s">
        <v>434</v>
      </c>
      <c r="C40" s="223"/>
      <c r="D40" s="220"/>
      <c r="E40" s="158"/>
      <c r="F40" s="361">
        <v>704.16666666666697</v>
      </c>
      <c r="G40" s="247"/>
      <c r="H40" s="248"/>
      <c r="I40" s="361">
        <v>436.68</v>
      </c>
      <c r="J40" s="362"/>
      <c r="K40" s="363"/>
      <c r="L40" s="361">
        <v>411.99900000000002</v>
      </c>
      <c r="M40" s="362"/>
      <c r="N40" s="363"/>
      <c r="O40" s="361">
        <v>394</v>
      </c>
      <c r="P40" s="247"/>
      <c r="Q40" s="248"/>
      <c r="R40" s="361">
        <v>375.2</v>
      </c>
      <c r="S40" s="284"/>
      <c r="U40" s="460"/>
      <c r="V40" s="159"/>
      <c r="W40" s="158"/>
      <c r="X40" s="159"/>
      <c r="Y40" s="185"/>
      <c r="Z40" s="185"/>
    </row>
    <row r="41" spans="1:44" s="186" customFormat="1" ht="62.25" customHeight="1">
      <c r="A41" s="222" t="s">
        <v>433</v>
      </c>
      <c r="B41" s="223" t="s">
        <v>435</v>
      </c>
      <c r="C41" s="223"/>
      <c r="D41" s="220"/>
      <c r="E41" s="158"/>
      <c r="F41" s="230" t="s">
        <v>402</v>
      </c>
      <c r="G41" s="247"/>
      <c r="H41" s="248"/>
      <c r="I41" s="360">
        <v>35.1041666666667</v>
      </c>
      <c r="J41" s="364"/>
      <c r="K41" s="365"/>
      <c r="L41" s="360">
        <v>32.96</v>
      </c>
      <c r="M41" s="364"/>
      <c r="N41" s="365"/>
      <c r="O41" s="360">
        <v>32.2395833333333</v>
      </c>
      <c r="P41" s="364"/>
      <c r="Q41" s="365"/>
      <c r="R41" s="357" t="s">
        <v>41</v>
      </c>
      <c r="S41" s="284"/>
      <c r="U41" s="330"/>
      <c r="V41" s="159"/>
      <c r="W41" s="158"/>
      <c r="X41" s="159"/>
      <c r="Y41" s="185"/>
      <c r="Z41" s="185"/>
    </row>
    <row r="42" spans="1:44" s="186" customFormat="1" ht="50.25" customHeight="1">
      <c r="A42" s="223">
        <v>2.2999999999999998</v>
      </c>
      <c r="B42" s="454" t="s">
        <v>436</v>
      </c>
      <c r="C42" s="454"/>
      <c r="D42" s="157"/>
      <c r="E42" s="158"/>
      <c r="F42" s="357">
        <v>234654613</v>
      </c>
      <c r="G42" s="358"/>
      <c r="H42" s="359"/>
      <c r="I42" s="357">
        <v>307117704</v>
      </c>
      <c r="J42" s="358"/>
      <c r="K42" s="359"/>
      <c r="L42" s="357">
        <v>309840459</v>
      </c>
      <c r="M42" s="358"/>
      <c r="N42" s="366"/>
      <c r="O42" s="367"/>
      <c r="P42" s="368"/>
      <c r="Q42" s="369"/>
      <c r="R42" s="370"/>
      <c r="S42" s="371"/>
      <c r="U42" s="155" t="s">
        <v>437</v>
      </c>
      <c r="V42" s="157"/>
      <c r="W42" s="158"/>
      <c r="X42" s="157"/>
    </row>
    <row r="43" spans="1:44" s="186" customFormat="1" ht="50.25" customHeight="1">
      <c r="A43" s="223">
        <v>2.2999999999999998</v>
      </c>
      <c r="B43" s="454" t="s">
        <v>438</v>
      </c>
      <c r="C43" s="454"/>
      <c r="D43" s="157"/>
      <c r="E43" s="158"/>
      <c r="F43" s="230" t="s">
        <v>402</v>
      </c>
      <c r="G43" s="247"/>
      <c r="H43" s="248"/>
      <c r="I43" s="357">
        <v>25083962</v>
      </c>
      <c r="J43" s="247"/>
      <c r="K43" s="248"/>
      <c r="L43" s="268">
        <v>27125685</v>
      </c>
      <c r="M43" s="247"/>
      <c r="N43" s="369"/>
      <c r="O43" s="370"/>
      <c r="P43" s="368"/>
      <c r="Q43" s="369"/>
      <c r="R43" s="370"/>
      <c r="S43" s="371"/>
      <c r="U43" s="155" t="s">
        <v>437</v>
      </c>
      <c r="V43" s="157"/>
      <c r="W43" s="158"/>
      <c r="X43" s="157"/>
    </row>
    <row r="44" spans="1:44" s="186" customFormat="1" ht="50.25" customHeight="1">
      <c r="A44" s="223" t="s">
        <v>439</v>
      </c>
      <c r="B44" s="454" t="s">
        <v>440</v>
      </c>
      <c r="C44" s="454"/>
      <c r="D44" s="157"/>
      <c r="E44" s="158"/>
      <c r="F44" s="357">
        <v>222922</v>
      </c>
      <c r="G44" s="247"/>
      <c r="H44" s="248"/>
      <c r="I44" s="357">
        <v>291761.81880000001</v>
      </c>
      <c r="J44" s="247"/>
      <c r="K44" s="248"/>
      <c r="L44" s="419">
        <v>294348.43605000002</v>
      </c>
      <c r="M44" s="247"/>
      <c r="N44" s="369"/>
      <c r="O44" s="370"/>
      <c r="P44" s="368"/>
      <c r="Q44" s="369"/>
      <c r="R44" s="370"/>
      <c r="S44" s="371"/>
      <c r="U44" s="155"/>
      <c r="V44" s="157"/>
      <c r="W44" s="158"/>
      <c r="X44" s="157"/>
    </row>
    <row r="45" spans="1:44" s="186" customFormat="1" ht="50.25" customHeight="1">
      <c r="A45" s="223" t="s">
        <v>439</v>
      </c>
      <c r="B45" s="454" t="s">
        <v>441</v>
      </c>
      <c r="C45" s="454"/>
      <c r="D45" s="157"/>
      <c r="E45" s="158"/>
      <c r="F45" s="230" t="s">
        <v>402</v>
      </c>
      <c r="G45" s="247"/>
      <c r="H45" s="248"/>
      <c r="I45" s="357">
        <v>23829.763900000002</v>
      </c>
      <c r="J45" s="247"/>
      <c r="K45" s="248"/>
      <c r="L45" s="268">
        <v>25769.4</v>
      </c>
      <c r="M45" s="247"/>
      <c r="N45" s="369"/>
      <c r="O45" s="370"/>
      <c r="P45" s="368"/>
      <c r="Q45" s="369"/>
      <c r="R45" s="370"/>
      <c r="S45" s="371"/>
      <c r="U45" s="155"/>
      <c r="V45" s="157"/>
      <c r="W45" s="158"/>
      <c r="X45" s="157"/>
    </row>
    <row r="46" spans="1:44" s="186" customFormat="1" ht="50.25" customHeight="1">
      <c r="A46" s="223">
        <v>2.4</v>
      </c>
      <c r="B46" s="223" t="s">
        <v>442</v>
      </c>
      <c r="C46" s="331"/>
      <c r="D46" s="157"/>
      <c r="E46" s="158"/>
      <c r="F46" s="372">
        <v>3.15880459667519E-3</v>
      </c>
      <c r="G46" s="247"/>
      <c r="H46" s="248"/>
      <c r="I46" s="372">
        <v>1.4967002940824801E-3</v>
      </c>
      <c r="J46" s="247"/>
      <c r="K46" s="248"/>
      <c r="L46" s="372">
        <v>1.4E-3</v>
      </c>
      <c r="M46" s="247"/>
      <c r="N46" s="369"/>
      <c r="O46" s="370"/>
      <c r="P46" s="368"/>
      <c r="Q46" s="369"/>
      <c r="R46" s="370"/>
      <c r="S46" s="371"/>
      <c r="U46" s="90"/>
      <c r="V46" s="157"/>
      <c r="W46" s="158"/>
      <c r="X46" s="157"/>
    </row>
    <row r="47" spans="1:44" s="263" customFormat="1" ht="78" customHeight="1">
      <c r="A47" s="278">
        <v>2.4</v>
      </c>
      <c r="B47" s="461" t="s">
        <v>443</v>
      </c>
      <c r="C47" s="461"/>
      <c r="D47" s="203"/>
      <c r="E47" s="204"/>
      <c r="F47" s="251" t="s">
        <v>402</v>
      </c>
      <c r="G47" s="288"/>
      <c r="H47" s="289"/>
      <c r="I47" s="373">
        <v>1.4999159922375999E-3</v>
      </c>
      <c r="J47" s="288"/>
      <c r="K47" s="289"/>
      <c r="L47" s="373">
        <v>1.2999999999999999E-3</v>
      </c>
      <c r="M47" s="288"/>
      <c r="N47" s="374"/>
      <c r="O47" s="375"/>
      <c r="P47" s="376"/>
      <c r="Q47" s="374"/>
      <c r="R47" s="375"/>
      <c r="S47" s="377"/>
      <c r="U47" s="99"/>
      <c r="V47" s="203"/>
      <c r="W47" s="204"/>
      <c r="X47" s="203"/>
    </row>
    <row r="48" spans="1:44">
      <c r="A48" s="26"/>
      <c r="B48" s="26"/>
      <c r="C48" s="26"/>
      <c r="D48" s="26"/>
      <c r="E48" s="26"/>
      <c r="S48" s="26"/>
      <c r="U48" s="205"/>
      <c r="V48" s="203"/>
      <c r="W48" s="204"/>
      <c r="X48" s="157"/>
      <c r="Y48" s="186"/>
      <c r="Z48" s="186"/>
      <c r="AA48" s="186"/>
      <c r="AB48" s="186"/>
      <c r="AC48" s="186"/>
      <c r="AD48" s="186"/>
      <c r="AE48" s="186"/>
      <c r="AF48" s="186"/>
      <c r="AG48" s="186"/>
      <c r="AH48" s="186"/>
      <c r="AI48" s="186"/>
      <c r="AJ48" s="186"/>
      <c r="AK48" s="186"/>
      <c r="AL48" s="186"/>
      <c r="AM48" s="186"/>
      <c r="AN48" s="186"/>
      <c r="AO48" s="186"/>
      <c r="AP48" s="186"/>
      <c r="AQ48" s="186"/>
      <c r="AR48" s="186"/>
    </row>
    <row r="49" spans="1:36" s="196" customFormat="1" ht="18.5">
      <c r="A49" s="209"/>
      <c r="B49" s="195" t="s">
        <v>444</v>
      </c>
      <c r="C49" s="194"/>
      <c r="D49" s="194"/>
      <c r="E49" s="202"/>
      <c r="F49" s="249"/>
      <c r="G49" s="249"/>
      <c r="H49" s="250"/>
      <c r="I49" s="249"/>
      <c r="J49" s="249"/>
      <c r="K49" s="250"/>
      <c r="L49" s="249"/>
      <c r="M49" s="249"/>
      <c r="N49" s="250"/>
      <c r="O49" s="249"/>
      <c r="P49" s="249"/>
      <c r="Q49" s="250"/>
      <c r="R49" s="249"/>
      <c r="S49" s="194"/>
      <c r="T49" s="202"/>
      <c r="U49" s="194"/>
      <c r="V49" s="194"/>
      <c r="W49" s="202"/>
      <c r="X49" s="194"/>
      <c r="AJ49" s="228"/>
    </row>
    <row r="50" spans="1:36" s="186" customFormat="1" ht="57.5">
      <c r="A50" s="210"/>
      <c r="B50" s="449"/>
      <c r="C50" s="449"/>
      <c r="D50" s="449"/>
      <c r="E50" s="158"/>
      <c r="F50" s="247"/>
      <c r="G50" s="247"/>
      <c r="H50" s="248"/>
      <c r="I50" s="247"/>
      <c r="J50" s="247"/>
      <c r="K50" s="248"/>
      <c r="L50" s="247"/>
      <c r="M50" s="247"/>
      <c r="N50" s="248"/>
      <c r="O50" s="247"/>
      <c r="P50" s="247"/>
      <c r="Q50" s="248"/>
      <c r="R50" s="247"/>
      <c r="S50" s="157"/>
      <c r="T50" s="158"/>
      <c r="U50" s="234" t="s">
        <v>445</v>
      </c>
      <c r="V50" s="159"/>
      <c r="W50" s="158"/>
      <c r="X50" s="159"/>
    </row>
    <row r="51" spans="1:36" s="186" customFormat="1" ht="18.5">
      <c r="A51" s="210"/>
      <c r="B51" s="220"/>
      <c r="C51" s="220"/>
      <c r="D51" s="220"/>
      <c r="E51" s="158"/>
      <c r="F51" s="445" t="s">
        <v>446</v>
      </c>
      <c r="G51" s="445"/>
      <c r="H51" s="445"/>
      <c r="I51" s="445"/>
      <c r="J51" s="445"/>
      <c r="K51" s="445"/>
      <c r="L51" s="445"/>
      <c r="M51" s="445"/>
      <c r="N51" s="445"/>
      <c r="O51" s="445"/>
      <c r="P51" s="445"/>
      <c r="Q51" s="445"/>
      <c r="R51" s="445"/>
      <c r="S51" s="157"/>
      <c r="T51" s="158"/>
      <c r="U51" s="234"/>
      <c r="V51" s="159"/>
      <c r="W51" s="158"/>
      <c r="X51" s="159"/>
    </row>
    <row r="52" spans="1:36" s="186" customFormat="1" ht="26">
      <c r="A52" s="264">
        <v>1</v>
      </c>
      <c r="B52" s="451" t="s">
        <v>447</v>
      </c>
      <c r="C52" s="451"/>
      <c r="D52" s="451"/>
      <c r="E52" s="158"/>
      <c r="F52" s="254"/>
      <c r="G52" s="247"/>
      <c r="H52" s="248"/>
      <c r="I52" s="247"/>
      <c r="J52" s="247"/>
      <c r="K52" s="248"/>
      <c r="L52" s="247"/>
      <c r="M52" s="247"/>
      <c r="N52" s="248"/>
      <c r="O52" s="247"/>
      <c r="P52" s="247"/>
      <c r="Q52" s="248"/>
      <c r="R52" s="247"/>
      <c r="S52" s="157"/>
      <c r="T52" s="158"/>
      <c r="U52" s="265" t="s">
        <v>448</v>
      </c>
      <c r="V52" s="159"/>
      <c r="W52" s="158"/>
      <c r="X52" s="159"/>
    </row>
    <row r="53" spans="1:36" s="186" customFormat="1">
      <c r="A53" s="220" t="s">
        <v>449</v>
      </c>
      <c r="B53" s="449" t="s">
        <v>450</v>
      </c>
      <c r="C53" s="449"/>
      <c r="D53" s="449"/>
      <c r="E53" s="158"/>
      <c r="F53" s="254"/>
      <c r="G53" s="247"/>
      <c r="H53" s="248"/>
      <c r="I53" s="254"/>
      <c r="J53" s="247"/>
      <c r="K53" s="248"/>
      <c r="L53" s="254"/>
      <c r="M53" s="247"/>
      <c r="N53" s="248"/>
      <c r="O53" s="254"/>
      <c r="P53" s="247"/>
      <c r="Q53" s="248"/>
      <c r="R53" s="254"/>
      <c r="S53" s="157"/>
      <c r="T53" s="158"/>
      <c r="U53" s="155" t="s">
        <v>451</v>
      </c>
      <c r="V53" s="159"/>
      <c r="W53" s="158"/>
      <c r="X53" s="159"/>
    </row>
    <row r="54" spans="1:36" s="186" customFormat="1">
      <c r="A54" s="220" t="s">
        <v>452</v>
      </c>
      <c r="B54" s="449" t="s">
        <v>453</v>
      </c>
      <c r="C54" s="449"/>
      <c r="D54" s="449"/>
      <c r="E54" s="158"/>
      <c r="F54" s="254"/>
      <c r="G54" s="247"/>
      <c r="H54" s="248"/>
      <c r="I54" s="254"/>
      <c r="J54" s="247"/>
      <c r="K54" s="248"/>
      <c r="L54" s="254"/>
      <c r="M54" s="247"/>
      <c r="N54" s="248"/>
      <c r="O54" s="254"/>
      <c r="P54" s="247"/>
      <c r="Q54" s="248"/>
      <c r="R54" s="254"/>
      <c r="S54" s="157"/>
      <c r="T54" s="158"/>
      <c r="U54" s="155" t="s">
        <v>454</v>
      </c>
      <c r="V54" s="159"/>
      <c r="W54" s="158"/>
      <c r="X54" s="159"/>
    </row>
    <row r="55" spans="1:36" s="186" customFormat="1">
      <c r="A55" s="220" t="s">
        <v>455</v>
      </c>
      <c r="B55" s="449" t="s">
        <v>456</v>
      </c>
      <c r="C55" s="449"/>
      <c r="D55" s="449"/>
      <c r="E55" s="158"/>
      <c r="F55" s="254"/>
      <c r="G55" s="247"/>
      <c r="H55" s="248"/>
      <c r="I55" s="254"/>
      <c r="J55" s="247"/>
      <c r="K55" s="248"/>
      <c r="L55" s="254"/>
      <c r="M55" s="247"/>
      <c r="N55" s="248"/>
      <c r="O55" s="254"/>
      <c r="P55" s="247"/>
      <c r="Q55" s="248"/>
      <c r="R55" s="254"/>
      <c r="S55" s="157"/>
      <c r="T55" s="158"/>
      <c r="U55" s="155" t="s">
        <v>457</v>
      </c>
      <c r="V55" s="159"/>
      <c r="W55" s="158"/>
      <c r="X55" s="159"/>
    </row>
    <row r="56" spans="1:36" s="186" customFormat="1">
      <c r="A56" s="220" t="s">
        <v>458</v>
      </c>
      <c r="B56" s="220" t="s">
        <v>459</v>
      </c>
      <c r="C56" s="220"/>
      <c r="D56" s="220"/>
      <c r="E56" s="158"/>
      <c r="F56" s="254"/>
      <c r="G56" s="247"/>
      <c r="H56" s="248"/>
      <c r="I56" s="254"/>
      <c r="J56" s="247"/>
      <c r="K56" s="248"/>
      <c r="L56" s="254"/>
      <c r="M56" s="247"/>
      <c r="N56" s="248"/>
      <c r="O56" s="254"/>
      <c r="P56" s="247"/>
      <c r="Q56" s="248"/>
      <c r="R56" s="254"/>
      <c r="S56" s="157"/>
      <c r="T56" s="158"/>
      <c r="U56" s="155" t="s">
        <v>460</v>
      </c>
      <c r="V56" s="159"/>
      <c r="W56" s="158"/>
      <c r="X56" s="159"/>
    </row>
    <row r="57" spans="1:36" s="186" customFormat="1">
      <c r="A57" s="220" t="s">
        <v>461</v>
      </c>
      <c r="B57" s="447" t="s">
        <v>462</v>
      </c>
      <c r="C57" s="447"/>
      <c r="D57" s="224"/>
      <c r="E57" s="158"/>
      <c r="F57" s="254"/>
      <c r="G57" s="247"/>
      <c r="H57" s="248"/>
      <c r="I57" s="254"/>
      <c r="J57" s="247"/>
      <c r="K57" s="248"/>
      <c r="L57" s="254"/>
      <c r="M57" s="247"/>
      <c r="N57" s="248"/>
      <c r="O57" s="254"/>
      <c r="P57" s="247"/>
      <c r="Q57" s="248"/>
      <c r="R57" s="254"/>
      <c r="S57" s="157"/>
      <c r="T57" s="158"/>
      <c r="U57" s="155" t="s">
        <v>463</v>
      </c>
      <c r="V57" s="159"/>
      <c r="W57" s="158"/>
      <c r="X57" s="159"/>
    </row>
    <row r="58" spans="1:36" s="186" customFormat="1">
      <c r="A58" s="220" t="s">
        <v>464</v>
      </c>
      <c r="B58" s="447" t="s">
        <v>465</v>
      </c>
      <c r="C58" s="447"/>
      <c r="D58" s="447"/>
      <c r="E58" s="158"/>
      <c r="F58" s="254"/>
      <c r="G58" s="247"/>
      <c r="H58" s="248"/>
      <c r="I58" s="254"/>
      <c r="J58" s="247"/>
      <c r="K58" s="248"/>
      <c r="L58" s="254"/>
      <c r="M58" s="247"/>
      <c r="N58" s="248"/>
      <c r="O58" s="254"/>
      <c r="P58" s="247"/>
      <c r="Q58" s="248"/>
      <c r="R58" s="254"/>
      <c r="S58" s="157"/>
      <c r="T58" s="158"/>
      <c r="U58" s="155" t="s">
        <v>466</v>
      </c>
      <c r="V58" s="159"/>
      <c r="W58" s="158"/>
      <c r="X58" s="159"/>
    </row>
    <row r="59" spans="1:36" s="186" customFormat="1">
      <c r="A59" s="210" t="s">
        <v>467</v>
      </c>
      <c r="B59" s="449" t="s">
        <v>468</v>
      </c>
      <c r="C59" s="449"/>
      <c r="D59" s="449"/>
      <c r="E59" s="158"/>
      <c r="F59" s="254"/>
      <c r="G59" s="247"/>
      <c r="H59" s="248"/>
      <c r="I59" s="254"/>
      <c r="J59" s="247"/>
      <c r="K59" s="248"/>
      <c r="L59" s="254"/>
      <c r="M59" s="247"/>
      <c r="N59" s="248"/>
      <c r="O59" s="254"/>
      <c r="P59" s="247"/>
      <c r="Q59" s="248"/>
      <c r="R59" s="254"/>
      <c r="S59" s="157"/>
      <c r="T59" s="158"/>
      <c r="U59" s="155" t="s">
        <v>469</v>
      </c>
      <c r="V59" s="159"/>
      <c r="W59" s="158"/>
      <c r="X59" s="159"/>
    </row>
    <row r="60" spans="1:36" s="186" customFormat="1">
      <c r="A60" s="220" t="s">
        <v>470</v>
      </c>
      <c r="B60" s="449" t="s">
        <v>471</v>
      </c>
      <c r="C60" s="449"/>
      <c r="D60" s="449"/>
      <c r="E60" s="255"/>
      <c r="F60" s="254"/>
      <c r="G60" s="247"/>
      <c r="H60" s="248"/>
      <c r="I60" s="254"/>
      <c r="J60" s="247"/>
      <c r="K60" s="248"/>
      <c r="L60" s="254"/>
      <c r="M60" s="247"/>
      <c r="N60" s="248"/>
      <c r="O60" s="254"/>
      <c r="P60" s="247"/>
      <c r="Q60" s="248"/>
      <c r="R60" s="254"/>
      <c r="S60" s="256"/>
      <c r="T60" s="255"/>
      <c r="U60" s="155" t="s">
        <v>469</v>
      </c>
      <c r="V60" s="257"/>
      <c r="W60" s="255"/>
      <c r="X60" s="257"/>
    </row>
    <row r="61" spans="1:36" s="186" customFormat="1">
      <c r="A61" s="220">
        <v>1.2</v>
      </c>
      <c r="B61" s="449" t="s">
        <v>472</v>
      </c>
      <c r="C61" s="449"/>
      <c r="D61" s="449"/>
      <c r="E61" s="255"/>
      <c r="F61" s="254"/>
      <c r="G61" s="247"/>
      <c r="H61" s="248"/>
      <c r="I61" s="254"/>
      <c r="J61" s="247"/>
      <c r="K61" s="248"/>
      <c r="L61" s="254"/>
      <c r="M61" s="247"/>
      <c r="N61" s="248"/>
      <c r="O61" s="254"/>
      <c r="P61" s="247"/>
      <c r="Q61" s="248"/>
      <c r="R61" s="254"/>
      <c r="S61" s="256"/>
      <c r="T61" s="255"/>
      <c r="U61" s="155"/>
      <c r="V61" s="257"/>
      <c r="W61" s="255"/>
      <c r="X61" s="257"/>
    </row>
    <row r="62" spans="1:36" s="186" customFormat="1">
      <c r="A62" s="220">
        <v>1.3</v>
      </c>
      <c r="B62" s="449" t="s">
        <v>473</v>
      </c>
      <c r="C62" s="449"/>
      <c r="D62" s="449"/>
      <c r="E62" s="158"/>
      <c r="F62" s="254"/>
      <c r="G62" s="247"/>
      <c r="H62" s="248"/>
      <c r="I62" s="254"/>
      <c r="J62" s="247"/>
      <c r="K62" s="248"/>
      <c r="L62" s="254"/>
      <c r="M62" s="247"/>
      <c r="N62" s="248"/>
      <c r="O62" s="254"/>
      <c r="P62" s="247"/>
      <c r="Q62" s="248"/>
      <c r="R62" s="254"/>
      <c r="S62" s="157"/>
      <c r="T62" s="158"/>
      <c r="U62" s="155"/>
      <c r="V62" s="159"/>
      <c r="W62" s="158"/>
      <c r="X62" s="159"/>
    </row>
    <row r="63" spans="1:36" s="186" customFormat="1">
      <c r="A63" s="220">
        <v>1.4</v>
      </c>
      <c r="B63" s="449" t="s">
        <v>474</v>
      </c>
      <c r="C63" s="449"/>
      <c r="D63" s="449"/>
      <c r="E63" s="158"/>
      <c r="F63" s="254"/>
      <c r="G63" s="247"/>
      <c r="H63" s="248"/>
      <c r="I63" s="254"/>
      <c r="J63" s="247"/>
      <c r="K63" s="248"/>
      <c r="L63" s="254"/>
      <c r="M63" s="247"/>
      <c r="N63" s="248"/>
      <c r="O63" s="254"/>
      <c r="P63" s="247"/>
      <c r="Q63" s="248"/>
      <c r="R63" s="254"/>
      <c r="S63" s="157"/>
      <c r="T63" s="158"/>
      <c r="U63" s="155" t="s">
        <v>475</v>
      </c>
      <c r="V63" s="159"/>
      <c r="W63" s="158"/>
      <c r="X63" s="159"/>
    </row>
    <row r="64" spans="1:36" s="186" customFormat="1">
      <c r="A64" s="220"/>
      <c r="E64" s="158"/>
      <c r="F64" s="254"/>
      <c r="G64" s="247"/>
      <c r="H64" s="248"/>
      <c r="I64" s="254"/>
      <c r="J64" s="247"/>
      <c r="K64" s="248"/>
      <c r="L64" s="254"/>
      <c r="M64" s="247"/>
      <c r="N64" s="248"/>
      <c r="O64" s="254"/>
      <c r="P64" s="247"/>
      <c r="Q64" s="248"/>
      <c r="R64" s="254"/>
      <c r="S64" s="157"/>
      <c r="T64" s="158"/>
      <c r="U64" s="155"/>
      <c r="V64" s="159"/>
      <c r="W64" s="158"/>
      <c r="X64" s="159"/>
    </row>
    <row r="65" spans="1:24" s="186" customFormat="1" ht="26">
      <c r="A65" s="264">
        <v>2</v>
      </c>
      <c r="B65" s="451" t="s">
        <v>476</v>
      </c>
      <c r="C65" s="451"/>
      <c r="D65" s="451"/>
      <c r="E65" s="158"/>
      <c r="F65" s="445" t="s">
        <v>446</v>
      </c>
      <c r="G65" s="445"/>
      <c r="H65" s="445"/>
      <c r="I65" s="445"/>
      <c r="J65" s="445"/>
      <c r="K65" s="445"/>
      <c r="L65" s="445"/>
      <c r="M65" s="445"/>
      <c r="N65" s="445"/>
      <c r="O65" s="445"/>
      <c r="P65" s="445"/>
      <c r="Q65" s="445"/>
      <c r="R65" s="445"/>
      <c r="S65" s="157"/>
      <c r="T65" s="158"/>
      <c r="U65" s="265" t="s">
        <v>477</v>
      </c>
      <c r="V65" s="159"/>
      <c r="W65" s="158"/>
      <c r="X65" s="159"/>
    </row>
    <row r="66" spans="1:24" s="186" customFormat="1">
      <c r="A66" s="220" t="s">
        <v>478</v>
      </c>
      <c r="B66" s="449" t="s">
        <v>450</v>
      </c>
      <c r="C66" s="449"/>
      <c r="D66" s="449"/>
      <c r="E66" s="158"/>
      <c r="F66" s="254"/>
      <c r="G66" s="247"/>
      <c r="H66" s="248"/>
      <c r="I66" s="254"/>
      <c r="J66" s="247"/>
      <c r="K66" s="248"/>
      <c r="L66" s="254"/>
      <c r="M66" s="247"/>
      <c r="N66" s="248"/>
      <c r="O66" s="254"/>
      <c r="P66" s="247"/>
      <c r="Q66" s="248"/>
      <c r="R66" s="254"/>
      <c r="S66" s="157"/>
      <c r="T66" s="158"/>
      <c r="U66" s="155" t="s">
        <v>451</v>
      </c>
      <c r="V66" s="159"/>
      <c r="W66" s="158"/>
      <c r="X66" s="159"/>
    </row>
    <row r="67" spans="1:24" s="186" customFormat="1">
      <c r="A67" s="220" t="s">
        <v>479</v>
      </c>
      <c r="B67" s="220" t="s">
        <v>459</v>
      </c>
      <c r="C67" s="220"/>
      <c r="D67" s="220"/>
      <c r="E67" s="158"/>
      <c r="F67" s="254"/>
      <c r="G67" s="247"/>
      <c r="H67" s="248"/>
      <c r="I67" s="254"/>
      <c r="J67" s="247"/>
      <c r="K67" s="248"/>
      <c r="L67" s="254"/>
      <c r="M67" s="247"/>
      <c r="N67" s="248"/>
      <c r="O67" s="254"/>
      <c r="P67" s="247"/>
      <c r="Q67" s="248"/>
      <c r="R67" s="254"/>
      <c r="S67" s="157"/>
      <c r="T67" s="158"/>
      <c r="U67" s="155" t="s">
        <v>460</v>
      </c>
      <c r="V67" s="159"/>
      <c r="W67" s="158"/>
      <c r="X67" s="159"/>
    </row>
    <row r="68" spans="1:24" s="186" customFormat="1">
      <c r="A68" s="220" t="s">
        <v>480</v>
      </c>
      <c r="B68" s="447" t="s">
        <v>462</v>
      </c>
      <c r="C68" s="447"/>
      <c r="D68" s="224"/>
      <c r="E68" s="158"/>
      <c r="F68" s="254"/>
      <c r="G68" s="247"/>
      <c r="H68" s="248"/>
      <c r="I68" s="254"/>
      <c r="J68" s="247"/>
      <c r="K68" s="248"/>
      <c r="L68" s="254"/>
      <c r="M68" s="247"/>
      <c r="N68" s="248"/>
      <c r="O68" s="254"/>
      <c r="P68" s="247"/>
      <c r="Q68" s="248"/>
      <c r="R68" s="254"/>
      <c r="S68" s="157"/>
      <c r="T68" s="158"/>
      <c r="U68" s="155" t="s">
        <v>463</v>
      </c>
      <c r="V68" s="159"/>
      <c r="W68" s="158"/>
      <c r="X68" s="159"/>
    </row>
    <row r="69" spans="1:24" s="186" customFormat="1">
      <c r="A69" s="220" t="s">
        <v>481</v>
      </c>
      <c r="B69" s="447" t="s">
        <v>465</v>
      </c>
      <c r="C69" s="447"/>
      <c r="D69" s="447"/>
      <c r="E69" s="158"/>
      <c r="F69" s="254"/>
      <c r="G69" s="247"/>
      <c r="H69" s="248"/>
      <c r="I69" s="254"/>
      <c r="J69" s="247"/>
      <c r="K69" s="248"/>
      <c r="L69" s="254"/>
      <c r="M69" s="247"/>
      <c r="N69" s="248"/>
      <c r="O69" s="254"/>
      <c r="P69" s="247"/>
      <c r="Q69" s="248"/>
      <c r="R69" s="254"/>
      <c r="S69" s="157"/>
      <c r="T69" s="158"/>
      <c r="U69" s="155" t="s">
        <v>466</v>
      </c>
      <c r="V69" s="159"/>
      <c r="W69" s="158"/>
      <c r="X69" s="159"/>
    </row>
    <row r="70" spans="1:24" s="186" customFormat="1" ht="39.75" customHeight="1">
      <c r="A70" s="210" t="s">
        <v>482</v>
      </c>
      <c r="B70" s="447" t="s">
        <v>468</v>
      </c>
      <c r="C70" s="447"/>
      <c r="D70" s="448"/>
      <c r="E70" s="158"/>
      <c r="F70" s="254"/>
      <c r="G70" s="247"/>
      <c r="H70" s="248"/>
      <c r="I70" s="254"/>
      <c r="J70" s="247"/>
      <c r="K70" s="248"/>
      <c r="L70" s="254"/>
      <c r="M70" s="247"/>
      <c r="N70" s="248"/>
      <c r="O70" s="254"/>
      <c r="P70" s="247"/>
      <c r="Q70" s="248"/>
      <c r="R70" s="254"/>
      <c r="S70" s="157"/>
      <c r="T70" s="158"/>
      <c r="U70" s="155" t="s">
        <v>469</v>
      </c>
      <c r="V70" s="159"/>
      <c r="W70" s="158"/>
      <c r="X70" s="159"/>
    </row>
    <row r="71" spans="1:24" s="186" customFormat="1">
      <c r="A71" s="220" t="s">
        <v>483</v>
      </c>
      <c r="B71" s="449" t="s">
        <v>484</v>
      </c>
      <c r="C71" s="449"/>
      <c r="D71" s="449"/>
      <c r="E71" s="255"/>
      <c r="F71" s="254"/>
      <c r="G71" s="247"/>
      <c r="H71" s="248"/>
      <c r="I71" s="254"/>
      <c r="J71" s="247"/>
      <c r="K71" s="248"/>
      <c r="L71" s="254"/>
      <c r="M71" s="247"/>
      <c r="N71" s="248"/>
      <c r="O71" s="254"/>
      <c r="P71" s="247"/>
      <c r="Q71" s="248"/>
      <c r="R71" s="254"/>
      <c r="S71" s="256"/>
      <c r="T71" s="255"/>
      <c r="U71" s="155" t="s">
        <v>469</v>
      </c>
      <c r="V71" s="257"/>
      <c r="W71" s="255"/>
      <c r="X71" s="257"/>
    </row>
    <row r="72" spans="1:24" s="186" customFormat="1" ht="34.5" customHeight="1">
      <c r="A72" s="220" t="s">
        <v>485</v>
      </c>
      <c r="B72" s="450" t="s">
        <v>486</v>
      </c>
      <c r="C72" s="450"/>
      <c r="D72" s="220"/>
      <c r="E72" s="255"/>
      <c r="F72" s="254"/>
      <c r="G72" s="247"/>
      <c r="H72" s="248"/>
      <c r="I72" s="254"/>
      <c r="J72" s="247"/>
      <c r="K72" s="248"/>
      <c r="L72" s="254"/>
      <c r="M72" s="247"/>
      <c r="N72" s="248"/>
      <c r="O72" s="254"/>
      <c r="P72" s="247"/>
      <c r="Q72" s="248"/>
      <c r="R72" s="254"/>
      <c r="S72" s="256"/>
      <c r="T72" s="255"/>
      <c r="U72" s="155" t="s">
        <v>469</v>
      </c>
      <c r="V72" s="257"/>
      <c r="W72" s="255"/>
      <c r="X72" s="257"/>
    </row>
    <row r="73" spans="1:24" s="186" customFormat="1">
      <c r="A73" s="220" t="s">
        <v>487</v>
      </c>
      <c r="B73" s="450" t="s">
        <v>488</v>
      </c>
      <c r="C73" s="450"/>
      <c r="D73" s="220"/>
      <c r="E73" s="255"/>
      <c r="F73" s="254"/>
      <c r="G73" s="247"/>
      <c r="H73" s="248"/>
      <c r="I73" s="254"/>
      <c r="J73" s="247"/>
      <c r="K73" s="248"/>
      <c r="L73" s="254"/>
      <c r="M73" s="247"/>
      <c r="N73" s="248"/>
      <c r="O73" s="254"/>
      <c r="P73" s="247"/>
      <c r="Q73" s="248"/>
      <c r="R73" s="254"/>
      <c r="S73" s="256"/>
      <c r="T73" s="255"/>
      <c r="U73" s="155" t="s">
        <v>489</v>
      </c>
      <c r="V73" s="257"/>
      <c r="W73" s="255"/>
      <c r="X73" s="257"/>
    </row>
    <row r="74" spans="1:24" s="186" customFormat="1">
      <c r="A74" s="220">
        <v>2.2000000000000002</v>
      </c>
      <c r="B74" s="449" t="s">
        <v>490</v>
      </c>
      <c r="C74" s="449"/>
      <c r="D74" s="449"/>
      <c r="E74" s="255"/>
      <c r="F74" s="254"/>
      <c r="G74" s="247"/>
      <c r="H74" s="248"/>
      <c r="I74" s="254"/>
      <c r="J74" s="247"/>
      <c r="K74" s="248"/>
      <c r="L74" s="254"/>
      <c r="M74" s="247"/>
      <c r="N74" s="248"/>
      <c r="O74" s="254"/>
      <c r="P74" s="247"/>
      <c r="Q74" s="248"/>
      <c r="R74" s="254"/>
      <c r="S74" s="256"/>
      <c r="T74" s="255"/>
      <c r="U74" s="155"/>
      <c r="V74" s="159"/>
      <c r="W74" s="158"/>
      <c r="X74" s="159"/>
    </row>
    <row r="75" spans="1:24" s="186" customFormat="1">
      <c r="A75" s="220">
        <v>2.2999999999999998</v>
      </c>
      <c r="B75" s="449" t="s">
        <v>491</v>
      </c>
      <c r="C75" s="449"/>
      <c r="D75" s="449"/>
      <c r="E75" s="158"/>
      <c r="F75" s="254"/>
      <c r="G75" s="247"/>
      <c r="H75" s="248"/>
      <c r="I75" s="254"/>
      <c r="J75" s="247"/>
      <c r="K75" s="248"/>
      <c r="L75" s="254"/>
      <c r="M75" s="247"/>
      <c r="N75" s="248"/>
      <c r="O75" s="254"/>
      <c r="P75" s="247"/>
      <c r="Q75" s="248"/>
      <c r="R75" s="254"/>
      <c r="S75" s="157"/>
      <c r="T75" s="158"/>
      <c r="U75" s="155"/>
      <c r="V75" s="159"/>
      <c r="W75" s="158"/>
      <c r="X75" s="159"/>
    </row>
    <row r="76" spans="1:24" s="186" customFormat="1">
      <c r="A76" s="220">
        <v>2.4</v>
      </c>
      <c r="B76" s="449" t="s">
        <v>492</v>
      </c>
      <c r="C76" s="449"/>
      <c r="D76" s="449"/>
      <c r="E76" s="158"/>
      <c r="F76" s="254"/>
      <c r="G76" s="247"/>
      <c r="H76" s="248"/>
      <c r="I76" s="254"/>
      <c r="J76" s="247"/>
      <c r="K76" s="248"/>
      <c r="L76" s="254"/>
      <c r="M76" s="247"/>
      <c r="N76" s="248"/>
      <c r="O76" s="254"/>
      <c r="P76" s="247"/>
      <c r="Q76" s="248"/>
      <c r="R76" s="254"/>
      <c r="S76" s="157"/>
      <c r="T76" s="158"/>
      <c r="U76" s="155" t="s">
        <v>475</v>
      </c>
      <c r="V76" s="159"/>
      <c r="W76" s="158"/>
      <c r="X76" s="159"/>
    </row>
    <row r="77" spans="1:24" s="186" customFormat="1">
      <c r="A77" s="210"/>
      <c r="B77" s="449"/>
      <c r="C77" s="449"/>
      <c r="D77" s="449"/>
      <c r="E77" s="158"/>
      <c r="F77" s="254"/>
      <c r="G77" s="247"/>
      <c r="H77" s="248"/>
      <c r="I77" s="254"/>
      <c r="J77" s="247"/>
      <c r="K77" s="248"/>
      <c r="L77" s="254"/>
      <c r="M77" s="247"/>
      <c r="N77" s="248"/>
      <c r="O77" s="254"/>
      <c r="P77" s="247"/>
      <c r="Q77" s="248"/>
      <c r="R77" s="254"/>
      <c r="S77" s="157"/>
      <c r="T77" s="158"/>
      <c r="U77" s="155"/>
      <c r="V77" s="159"/>
      <c r="W77" s="158"/>
      <c r="X77" s="159"/>
    </row>
    <row r="78" spans="1:24" s="186" customFormat="1" ht="26">
      <c r="A78" s="264">
        <v>3</v>
      </c>
      <c r="B78" s="451" t="s">
        <v>493</v>
      </c>
      <c r="C78" s="451"/>
      <c r="D78" s="453"/>
      <c r="E78" s="158"/>
      <c r="F78" s="445" t="s">
        <v>446</v>
      </c>
      <c r="G78" s="445"/>
      <c r="H78" s="445"/>
      <c r="I78" s="445"/>
      <c r="J78" s="445"/>
      <c r="K78" s="445"/>
      <c r="L78" s="445"/>
      <c r="M78" s="445"/>
      <c r="N78" s="445"/>
      <c r="O78" s="445"/>
      <c r="P78" s="445"/>
      <c r="Q78" s="445"/>
      <c r="R78" s="445"/>
      <c r="S78" s="157"/>
      <c r="T78" s="158"/>
      <c r="U78" s="265" t="s">
        <v>494</v>
      </c>
      <c r="V78" s="159"/>
      <c r="W78" s="158"/>
      <c r="X78" s="159"/>
    </row>
    <row r="79" spans="1:24" s="186" customFormat="1">
      <c r="A79" s="220">
        <v>3.1</v>
      </c>
      <c r="B79" s="449" t="s">
        <v>495</v>
      </c>
      <c r="C79" s="449"/>
      <c r="D79" s="449"/>
      <c r="E79" s="158"/>
      <c r="F79" s="254"/>
      <c r="G79" s="247"/>
      <c r="H79" s="248"/>
      <c r="I79" s="254"/>
      <c r="J79" s="247"/>
      <c r="K79" s="248"/>
      <c r="L79" s="254"/>
      <c r="M79" s="247"/>
      <c r="N79" s="248"/>
      <c r="O79" s="254"/>
      <c r="P79" s="247"/>
      <c r="Q79" s="248"/>
      <c r="R79" s="254"/>
      <c r="S79" s="157"/>
      <c r="T79" s="158"/>
      <c r="U79" s="155" t="s">
        <v>496</v>
      </c>
      <c r="V79" s="159"/>
      <c r="W79" s="158"/>
      <c r="X79" s="159"/>
    </row>
    <row r="80" spans="1:24" s="186" customFormat="1">
      <c r="A80" s="220">
        <v>3.2</v>
      </c>
      <c r="B80" s="449" t="s">
        <v>497</v>
      </c>
      <c r="C80" s="449"/>
      <c r="D80" s="449"/>
      <c r="E80" s="158"/>
      <c r="F80" s="254"/>
      <c r="G80" s="247"/>
      <c r="H80" s="248"/>
      <c r="I80" s="254"/>
      <c r="J80" s="247"/>
      <c r="K80" s="248"/>
      <c r="L80" s="254"/>
      <c r="M80" s="247"/>
      <c r="N80" s="248"/>
      <c r="O80" s="254"/>
      <c r="P80" s="247"/>
      <c r="Q80" s="248"/>
      <c r="R80" s="254"/>
      <c r="S80" s="157"/>
      <c r="T80" s="158"/>
      <c r="U80" s="155"/>
      <c r="V80" s="159"/>
      <c r="W80" s="158"/>
      <c r="X80" s="159"/>
    </row>
    <row r="81" spans="1:26" s="186" customFormat="1">
      <c r="A81" s="220">
        <v>3.3</v>
      </c>
      <c r="B81" s="449" t="s">
        <v>498</v>
      </c>
      <c r="C81" s="449"/>
      <c r="D81" s="449"/>
      <c r="E81" s="158"/>
      <c r="F81" s="254"/>
      <c r="G81" s="247"/>
      <c r="H81" s="248"/>
      <c r="I81" s="254"/>
      <c r="J81" s="247"/>
      <c r="K81" s="248"/>
      <c r="L81" s="254"/>
      <c r="M81" s="247"/>
      <c r="N81" s="248"/>
      <c r="O81" s="254"/>
      <c r="P81" s="247"/>
      <c r="Q81" s="248"/>
      <c r="R81" s="254"/>
      <c r="S81" s="157"/>
      <c r="T81" s="158"/>
      <c r="U81" s="155"/>
      <c r="V81" s="159"/>
      <c r="W81" s="158"/>
      <c r="X81" s="159"/>
    </row>
    <row r="82" spans="1:26" s="186" customFormat="1">
      <c r="A82" s="220"/>
      <c r="B82" s="220"/>
      <c r="C82" s="220"/>
      <c r="D82" s="220"/>
      <c r="E82" s="158"/>
      <c r="F82" s="254"/>
      <c r="G82" s="247"/>
      <c r="H82" s="248"/>
      <c r="I82" s="254"/>
      <c r="J82" s="247"/>
      <c r="K82" s="248"/>
      <c r="L82" s="254"/>
      <c r="M82" s="247"/>
      <c r="N82" s="248"/>
      <c r="O82" s="254"/>
      <c r="P82" s="247"/>
      <c r="Q82" s="248"/>
      <c r="R82" s="254"/>
      <c r="S82" s="157"/>
      <c r="T82" s="158"/>
      <c r="U82" s="155"/>
      <c r="V82" s="159"/>
      <c r="W82" s="158"/>
      <c r="X82" s="159"/>
    </row>
    <row r="83" spans="1:26" s="186" customFormat="1" ht="26">
      <c r="A83" s="264">
        <v>4</v>
      </c>
      <c r="B83" s="451" t="s">
        <v>499</v>
      </c>
      <c r="C83" s="451"/>
      <c r="D83" s="453"/>
      <c r="E83" s="158"/>
      <c r="F83" s="445" t="s">
        <v>446</v>
      </c>
      <c r="G83" s="445"/>
      <c r="H83" s="445"/>
      <c r="I83" s="445"/>
      <c r="J83" s="445"/>
      <c r="K83" s="445"/>
      <c r="L83" s="445"/>
      <c r="M83" s="445"/>
      <c r="N83" s="445"/>
      <c r="O83" s="445"/>
      <c r="P83" s="445"/>
      <c r="Q83" s="445"/>
      <c r="R83" s="445"/>
      <c r="S83" s="157"/>
      <c r="T83" s="158"/>
      <c r="U83" s="155" t="s">
        <v>500</v>
      </c>
      <c r="V83" s="159"/>
      <c r="W83" s="158"/>
      <c r="X83" s="159"/>
    </row>
    <row r="84" spans="1:26" s="186" customFormat="1">
      <c r="A84" s="220">
        <v>4.0999999999999996</v>
      </c>
      <c r="B84" s="220" t="s">
        <v>501</v>
      </c>
      <c r="C84" s="264"/>
      <c r="D84" s="264"/>
      <c r="E84" s="158"/>
      <c r="F84" s="254"/>
      <c r="G84" s="247"/>
      <c r="H84" s="248"/>
      <c r="I84" s="254"/>
      <c r="J84" s="247"/>
      <c r="K84" s="248"/>
      <c r="L84" s="254"/>
      <c r="M84" s="247"/>
      <c r="N84" s="248"/>
      <c r="O84" s="254"/>
      <c r="P84" s="247"/>
      <c r="Q84" s="248"/>
      <c r="R84" s="254"/>
      <c r="S84" s="157"/>
      <c r="T84" s="158"/>
      <c r="U84" s="155"/>
      <c r="V84" s="159"/>
      <c r="W84" s="158"/>
      <c r="X84" s="159"/>
    </row>
    <row r="85" spans="1:26" s="186" customFormat="1">
      <c r="A85" s="220">
        <v>4.2</v>
      </c>
      <c r="B85" s="449" t="s">
        <v>502</v>
      </c>
      <c r="C85" s="449"/>
      <c r="D85" s="449"/>
      <c r="E85" s="158"/>
      <c r="F85" s="254"/>
      <c r="G85" s="247"/>
      <c r="H85" s="248"/>
      <c r="I85" s="254"/>
      <c r="J85" s="247"/>
      <c r="K85" s="248"/>
      <c r="L85" s="254"/>
      <c r="M85" s="247"/>
      <c r="N85" s="248"/>
      <c r="O85" s="254"/>
      <c r="P85" s="247"/>
      <c r="Q85" s="248"/>
      <c r="R85" s="254"/>
      <c r="S85" s="157"/>
      <c r="T85" s="158"/>
      <c r="U85" s="155"/>
      <c r="V85" s="159"/>
      <c r="W85" s="158"/>
      <c r="X85" s="159"/>
    </row>
    <row r="86" spans="1:26" s="186" customFormat="1">
      <c r="A86" s="220">
        <v>4.3</v>
      </c>
      <c r="B86" s="449" t="s">
        <v>503</v>
      </c>
      <c r="C86" s="449"/>
      <c r="D86" s="449"/>
      <c r="E86" s="158"/>
      <c r="F86" s="254"/>
      <c r="G86" s="247"/>
      <c r="H86" s="248"/>
      <c r="I86" s="254"/>
      <c r="J86" s="247"/>
      <c r="K86" s="248"/>
      <c r="L86" s="254"/>
      <c r="M86" s="247"/>
      <c r="N86" s="248"/>
      <c r="O86" s="254"/>
      <c r="P86" s="247"/>
      <c r="Q86" s="248"/>
      <c r="R86" s="254"/>
      <c r="S86" s="157"/>
      <c r="T86" s="158"/>
      <c r="U86" s="155"/>
      <c r="V86" s="159"/>
      <c r="W86" s="158"/>
      <c r="X86" s="159"/>
    </row>
    <row r="87" spans="1:26" s="186" customFormat="1">
      <c r="A87" s="220"/>
      <c r="B87" s="220"/>
      <c r="C87" s="220"/>
      <c r="D87" s="220"/>
      <c r="E87" s="158"/>
      <c r="F87" s="254"/>
      <c r="G87" s="247"/>
      <c r="H87" s="248"/>
      <c r="I87" s="254"/>
      <c r="J87" s="247"/>
      <c r="K87" s="248"/>
      <c r="L87" s="254"/>
      <c r="M87" s="247"/>
      <c r="N87" s="248"/>
      <c r="O87" s="254"/>
      <c r="P87" s="247"/>
      <c r="Q87" s="248"/>
      <c r="R87" s="254"/>
      <c r="S87" s="157"/>
      <c r="T87" s="158"/>
      <c r="U87" s="155"/>
      <c r="V87" s="159"/>
      <c r="W87" s="158"/>
      <c r="X87" s="159"/>
    </row>
    <row r="88" spans="1:26" s="186" customFormat="1">
      <c r="A88" s="264">
        <v>5</v>
      </c>
      <c r="B88" s="451" t="s">
        <v>504</v>
      </c>
      <c r="C88" s="451"/>
      <c r="D88" s="453"/>
      <c r="E88" s="158"/>
      <c r="F88" s="254" t="s">
        <v>26</v>
      </c>
      <c r="G88" s="247"/>
      <c r="H88" s="248"/>
      <c r="I88" s="254" t="s">
        <v>26</v>
      </c>
      <c r="J88" s="247"/>
      <c r="K88" s="248"/>
      <c r="L88" s="254" t="s">
        <v>26</v>
      </c>
      <c r="M88" s="247"/>
      <c r="N88" s="248"/>
      <c r="O88" s="254" t="s">
        <v>26</v>
      </c>
      <c r="P88" s="247"/>
      <c r="Q88" s="248"/>
      <c r="R88" s="254" t="s">
        <v>26</v>
      </c>
      <c r="S88" s="157"/>
      <c r="T88" s="158"/>
      <c r="U88" s="265"/>
      <c r="V88" s="159"/>
      <c r="W88" s="158"/>
      <c r="X88" s="159"/>
    </row>
    <row r="89" spans="1:26" s="186" customFormat="1">
      <c r="A89" s="220">
        <v>5.0999999999999996</v>
      </c>
      <c r="B89" s="220" t="s">
        <v>505</v>
      </c>
      <c r="C89" s="220"/>
      <c r="D89" s="220"/>
      <c r="E89" s="158"/>
      <c r="F89" s="254"/>
      <c r="G89" s="247"/>
      <c r="H89" s="248"/>
      <c r="I89" s="254"/>
      <c r="J89" s="247"/>
      <c r="K89" s="248"/>
      <c r="L89" s="254"/>
      <c r="M89" s="247"/>
      <c r="N89" s="248"/>
      <c r="O89" s="254"/>
      <c r="P89" s="247"/>
      <c r="Q89" s="248"/>
      <c r="R89" s="254"/>
      <c r="S89" s="157"/>
      <c r="T89" s="158"/>
      <c r="U89" s="155"/>
      <c r="V89" s="159"/>
      <c r="W89" s="158"/>
      <c r="X89" s="159"/>
    </row>
    <row r="90" spans="1:26" s="186" customFormat="1">
      <c r="A90" s="220">
        <v>5.2</v>
      </c>
      <c r="B90" s="454" t="s">
        <v>506</v>
      </c>
      <c r="C90" s="454"/>
      <c r="D90" s="220"/>
      <c r="E90" s="158"/>
      <c r="F90" s="254"/>
      <c r="G90" s="247"/>
      <c r="H90" s="248"/>
      <c r="I90" s="254"/>
      <c r="J90" s="247"/>
      <c r="K90" s="248"/>
      <c r="L90" s="254"/>
      <c r="M90" s="247"/>
      <c r="N90" s="248"/>
      <c r="O90" s="254"/>
      <c r="P90" s="247"/>
      <c r="Q90" s="248"/>
      <c r="R90" s="254"/>
      <c r="S90" s="157"/>
      <c r="T90" s="158"/>
      <c r="U90" s="267" t="s">
        <v>507</v>
      </c>
      <c r="V90" s="159"/>
      <c r="W90" s="158"/>
      <c r="X90" s="159"/>
    </row>
    <row r="91" spans="1:26" s="186" customFormat="1">
      <c r="A91" s="220" t="s">
        <v>121</v>
      </c>
      <c r="B91" s="220" t="s">
        <v>508</v>
      </c>
      <c r="C91" s="220"/>
      <c r="D91" s="220"/>
      <c r="E91" s="158"/>
      <c r="F91" s="254"/>
      <c r="G91" s="247"/>
      <c r="H91" s="248"/>
      <c r="I91" s="254"/>
      <c r="J91" s="247"/>
      <c r="K91" s="248"/>
      <c r="L91" s="254"/>
      <c r="M91" s="247"/>
      <c r="N91" s="248"/>
      <c r="O91" s="254"/>
      <c r="P91" s="247"/>
      <c r="Q91" s="248"/>
      <c r="R91" s="254"/>
      <c r="S91" s="157"/>
      <c r="T91" s="158"/>
      <c r="U91" s="155" t="s">
        <v>509</v>
      </c>
      <c r="V91" s="159"/>
      <c r="W91" s="158"/>
      <c r="X91" s="159"/>
    </row>
    <row r="92" spans="1:26" s="186" customFormat="1">
      <c r="A92" s="220">
        <v>5.3</v>
      </c>
      <c r="B92" s="220" t="s">
        <v>510</v>
      </c>
      <c r="C92" s="220"/>
      <c r="D92" s="220"/>
      <c r="E92" s="158"/>
      <c r="F92" s="286"/>
      <c r="G92" s="286"/>
      <c r="H92" s="287"/>
      <c r="I92" s="286"/>
      <c r="J92" s="286"/>
      <c r="K92" s="287"/>
      <c r="L92" s="286"/>
      <c r="M92" s="286"/>
      <c r="N92" s="287"/>
      <c r="O92" s="286"/>
      <c r="P92" s="286"/>
      <c r="Q92" s="287"/>
      <c r="R92" s="286"/>
      <c r="S92" s="157"/>
      <c r="T92" s="158"/>
      <c r="U92" s="155"/>
      <c r="V92" s="159"/>
      <c r="W92" s="158"/>
      <c r="X92" s="159"/>
    </row>
    <row r="93" spans="1:26" s="263" customFormat="1">
      <c r="A93" s="266"/>
      <c r="B93" s="455"/>
      <c r="C93" s="455"/>
      <c r="D93" s="455"/>
      <c r="E93" s="204"/>
      <c r="F93" s="258"/>
      <c r="G93" s="259"/>
      <c r="H93" s="260"/>
      <c r="I93" s="259"/>
      <c r="J93" s="259"/>
      <c r="K93" s="260"/>
      <c r="L93" s="259"/>
      <c r="M93" s="259"/>
      <c r="N93" s="260"/>
      <c r="O93" s="259"/>
      <c r="P93" s="259"/>
      <c r="Q93" s="260"/>
      <c r="R93" s="259"/>
      <c r="S93" s="203"/>
      <c r="T93" s="204"/>
      <c r="U93" s="261"/>
      <c r="V93" s="262"/>
      <c r="W93" s="204"/>
      <c r="X93" s="262"/>
    </row>
    <row r="94" spans="1:26" s="186" customFormat="1">
      <c r="A94" s="220"/>
      <c r="B94" s="220"/>
      <c r="C94" s="220"/>
      <c r="D94" s="220"/>
      <c r="E94" s="220"/>
      <c r="F94" s="220"/>
      <c r="G94" s="220"/>
      <c r="H94" s="220"/>
      <c r="I94" s="220"/>
      <c r="J94" s="220"/>
      <c r="K94" s="220"/>
      <c r="L94" s="220"/>
      <c r="M94" s="220"/>
      <c r="N94" s="220"/>
      <c r="O94" s="220"/>
      <c r="P94" s="220"/>
      <c r="Q94" s="220"/>
      <c r="R94" s="220"/>
      <c r="S94" s="220"/>
      <c r="T94" s="220"/>
      <c r="U94" s="220"/>
      <c r="V94" s="220"/>
      <c r="W94" s="220"/>
      <c r="X94" s="220"/>
      <c r="Y94" s="220"/>
      <c r="Z94" s="220"/>
    </row>
    <row r="95" spans="1:26" s="206" customFormat="1" ht="18.5">
      <c r="A95" s="209"/>
      <c r="B95" s="195" t="s">
        <v>511</v>
      </c>
    </row>
    <row r="96" spans="1:26">
      <c r="A96" s="211"/>
      <c r="B96" s="26"/>
      <c r="C96" s="26"/>
      <c r="D96" s="26"/>
      <c r="E96" s="156"/>
      <c r="H96" s="246"/>
      <c r="K96" s="246"/>
      <c r="N96" s="246"/>
      <c r="Q96" s="246"/>
      <c r="S96" s="26"/>
      <c r="T96" s="156"/>
      <c r="U96" s="181"/>
      <c r="V96" s="225"/>
      <c r="W96" s="156"/>
      <c r="X96" s="225"/>
    </row>
    <row r="97" spans="1:36">
      <c r="A97" s="211">
        <v>1</v>
      </c>
      <c r="B97" s="26" t="s">
        <v>512</v>
      </c>
      <c r="C97" s="26"/>
      <c r="D97" s="26"/>
      <c r="E97" s="156"/>
      <c r="F97" s="445" t="s">
        <v>446</v>
      </c>
      <c r="G97" s="445"/>
      <c r="H97" s="445"/>
      <c r="I97" s="445"/>
      <c r="J97" s="445"/>
      <c r="K97" s="445"/>
      <c r="L97" s="445"/>
      <c r="M97" s="445"/>
      <c r="N97" s="445"/>
      <c r="O97" s="445"/>
      <c r="P97" s="445"/>
      <c r="Q97" s="445"/>
      <c r="R97" s="445"/>
      <c r="S97" s="26"/>
      <c r="T97" s="156"/>
      <c r="U97" s="181"/>
      <c r="V97" s="225"/>
      <c r="W97" s="156"/>
      <c r="X97" s="225"/>
    </row>
    <row r="98" spans="1:36">
      <c r="A98" s="211">
        <v>1.1000000000000001</v>
      </c>
      <c r="B98" s="449" t="s">
        <v>513</v>
      </c>
      <c r="C98" s="449"/>
      <c r="D98" s="458"/>
      <c r="E98" s="156"/>
      <c r="H98" s="246"/>
      <c r="K98" s="246"/>
      <c r="N98" s="246"/>
      <c r="Q98" s="246"/>
      <c r="S98" s="26"/>
      <c r="T98" s="156"/>
      <c r="U98" s="181"/>
      <c r="V98" s="225"/>
      <c r="W98" s="156"/>
      <c r="X98" s="225"/>
    </row>
    <row r="99" spans="1:36">
      <c r="A99" s="212" t="s">
        <v>449</v>
      </c>
      <c r="B99" s="449" t="s">
        <v>514</v>
      </c>
      <c r="C99" s="449"/>
      <c r="D99" s="458"/>
      <c r="E99" s="156"/>
      <c r="H99" s="246"/>
      <c r="K99" s="246"/>
      <c r="N99" s="246"/>
      <c r="Q99" s="246"/>
      <c r="S99" s="26"/>
      <c r="T99" s="156"/>
      <c r="U99" s="181"/>
      <c r="V99" s="225"/>
      <c r="W99" s="156"/>
      <c r="X99" s="225"/>
    </row>
    <row r="100" spans="1:36" ht="15" customHeight="1">
      <c r="A100" s="212" t="s">
        <v>452</v>
      </c>
      <c r="B100" s="447" t="s">
        <v>515</v>
      </c>
      <c r="C100" s="447"/>
      <c r="D100" s="448"/>
      <c r="E100" s="156"/>
      <c r="F100" s="253"/>
      <c r="H100" s="246"/>
      <c r="I100" s="253"/>
      <c r="K100" s="246"/>
      <c r="L100" s="253"/>
      <c r="N100" s="246"/>
      <c r="O100" s="253"/>
      <c r="Q100" s="246"/>
      <c r="R100" s="253"/>
      <c r="S100" s="26"/>
      <c r="T100" s="156"/>
      <c r="U100" s="155" t="s">
        <v>516</v>
      </c>
      <c r="V100" s="225"/>
      <c r="W100" s="156"/>
      <c r="X100" s="225"/>
    </row>
    <row r="101" spans="1:36" ht="15" customHeight="1">
      <c r="A101" s="212" t="s">
        <v>458</v>
      </c>
      <c r="B101" s="447" t="s">
        <v>517</v>
      </c>
      <c r="C101" s="447"/>
      <c r="D101" s="448"/>
      <c r="E101" s="156"/>
      <c r="H101" s="246"/>
      <c r="K101" s="246"/>
      <c r="N101" s="246"/>
      <c r="Q101" s="246"/>
      <c r="S101" s="26"/>
      <c r="T101" s="156"/>
      <c r="U101" s="181"/>
      <c r="V101" s="225"/>
      <c r="W101" s="156"/>
      <c r="X101" s="225"/>
    </row>
    <row r="102" spans="1:36" s="187" customFormat="1">
      <c r="A102" s="211"/>
      <c r="B102" s="26"/>
      <c r="C102" s="26"/>
      <c r="D102" s="26"/>
      <c r="E102" s="156"/>
      <c r="F102" s="230"/>
      <c r="G102" s="230"/>
      <c r="H102" s="246"/>
      <c r="I102" s="230"/>
      <c r="J102" s="230"/>
      <c r="K102" s="246"/>
      <c r="L102" s="230"/>
      <c r="M102" s="230"/>
      <c r="N102" s="246"/>
      <c r="O102" s="230"/>
      <c r="P102" s="230"/>
      <c r="Q102" s="246"/>
      <c r="R102" s="230"/>
      <c r="S102" s="26"/>
      <c r="T102" s="156"/>
      <c r="U102" s="181"/>
      <c r="V102" s="225"/>
      <c r="W102" s="156"/>
      <c r="X102" s="225"/>
      <c r="Y102"/>
      <c r="Z102"/>
      <c r="AA102"/>
      <c r="AB102"/>
      <c r="AC102"/>
      <c r="AD102"/>
      <c r="AE102"/>
      <c r="AF102"/>
      <c r="AG102"/>
      <c r="AH102"/>
      <c r="AI102"/>
      <c r="AJ102"/>
    </row>
    <row r="103" spans="1:36" s="187" customFormat="1">
      <c r="A103" s="211">
        <v>2</v>
      </c>
      <c r="B103" s="449" t="s">
        <v>518</v>
      </c>
      <c r="C103" s="449"/>
      <c r="D103" s="458"/>
      <c r="E103" s="156"/>
      <c r="F103" s="445" t="s">
        <v>446</v>
      </c>
      <c r="G103" s="445"/>
      <c r="H103" s="445"/>
      <c r="I103" s="445"/>
      <c r="J103" s="445"/>
      <c r="K103" s="445"/>
      <c r="L103" s="445"/>
      <c r="M103" s="445"/>
      <c r="N103" s="445"/>
      <c r="O103" s="445"/>
      <c r="P103" s="445"/>
      <c r="Q103" s="445"/>
      <c r="R103" s="445"/>
      <c r="S103" s="26"/>
      <c r="T103" s="156"/>
      <c r="U103" s="181"/>
      <c r="V103" s="225"/>
      <c r="W103" s="156"/>
      <c r="X103" s="225"/>
      <c r="Y103"/>
      <c r="Z103"/>
      <c r="AA103"/>
      <c r="AB103"/>
      <c r="AC103"/>
      <c r="AD103"/>
      <c r="AE103"/>
      <c r="AF103"/>
      <c r="AG103"/>
      <c r="AH103"/>
      <c r="AI103"/>
      <c r="AJ103"/>
    </row>
    <row r="104" spans="1:36" s="186" customFormat="1">
      <c r="A104" s="210">
        <v>2.1</v>
      </c>
      <c r="B104" s="449" t="s">
        <v>519</v>
      </c>
      <c r="C104" s="449"/>
      <c r="D104" s="458"/>
      <c r="E104" s="158"/>
      <c r="F104" s="247"/>
      <c r="G104" s="247"/>
      <c r="H104" s="248"/>
      <c r="I104" s="247"/>
      <c r="J104" s="247"/>
      <c r="K104" s="248"/>
      <c r="L104" s="247"/>
      <c r="M104" s="247"/>
      <c r="N104" s="248"/>
      <c r="O104" s="247"/>
      <c r="P104" s="247"/>
      <c r="Q104" s="248"/>
      <c r="R104" s="247"/>
      <c r="S104" s="157"/>
      <c r="T104" s="158"/>
      <c r="U104" s="155" t="s">
        <v>520</v>
      </c>
      <c r="V104" s="159"/>
      <c r="W104" s="158"/>
      <c r="X104" s="159"/>
    </row>
    <row r="105" spans="1:36" s="187" customFormat="1">
      <c r="A105" s="211"/>
      <c r="B105" s="26"/>
      <c r="C105" s="26"/>
      <c r="D105" s="26"/>
      <c r="E105" s="156"/>
      <c r="F105" s="230"/>
      <c r="G105" s="230"/>
      <c r="H105" s="246"/>
      <c r="I105" s="230"/>
      <c r="J105" s="230"/>
      <c r="K105" s="246"/>
      <c r="L105" s="230"/>
      <c r="M105" s="230"/>
      <c r="N105" s="246"/>
      <c r="O105" s="230"/>
      <c r="P105" s="230"/>
      <c r="Q105" s="246"/>
      <c r="R105" s="230"/>
      <c r="S105" s="26"/>
      <c r="T105" s="156"/>
      <c r="U105" s="181"/>
      <c r="V105" s="225"/>
      <c r="W105" s="156"/>
      <c r="X105" s="225"/>
      <c r="Y105"/>
      <c r="Z105"/>
      <c r="AA105"/>
      <c r="AB105"/>
      <c r="AC105"/>
      <c r="AD105"/>
      <c r="AE105"/>
      <c r="AF105"/>
      <c r="AG105"/>
      <c r="AH105"/>
      <c r="AI105"/>
      <c r="AJ105"/>
    </row>
    <row r="106" spans="1:36" s="187" customFormat="1">
      <c r="A106" s="211">
        <v>3</v>
      </c>
      <c r="B106" s="449" t="s">
        <v>521</v>
      </c>
      <c r="C106" s="449"/>
      <c r="D106" s="458"/>
      <c r="E106" s="156"/>
      <c r="F106" s="445" t="s">
        <v>446</v>
      </c>
      <c r="G106" s="445"/>
      <c r="H106" s="445"/>
      <c r="I106" s="445"/>
      <c r="J106" s="445"/>
      <c r="K106" s="445"/>
      <c r="L106" s="445"/>
      <c r="M106" s="445"/>
      <c r="N106" s="445"/>
      <c r="O106" s="445"/>
      <c r="P106" s="445"/>
      <c r="Q106" s="445"/>
      <c r="R106" s="445"/>
      <c r="S106" s="26"/>
      <c r="T106" s="156"/>
      <c r="U106" s="181"/>
      <c r="V106" s="225"/>
      <c r="W106" s="156"/>
      <c r="X106" s="225"/>
      <c r="Y106"/>
      <c r="Z106"/>
      <c r="AA106"/>
      <c r="AB106"/>
      <c r="AC106"/>
      <c r="AD106"/>
      <c r="AE106"/>
      <c r="AF106"/>
      <c r="AG106"/>
      <c r="AH106"/>
      <c r="AI106"/>
      <c r="AJ106"/>
    </row>
    <row r="107" spans="1:36" s="187" customFormat="1" ht="39">
      <c r="A107" s="211" t="s">
        <v>522</v>
      </c>
      <c r="B107" s="456" t="s">
        <v>523</v>
      </c>
      <c r="C107" s="456"/>
      <c r="D107" s="457"/>
      <c r="E107" s="156"/>
      <c r="F107" s="230"/>
      <c r="G107" s="230"/>
      <c r="H107" s="246"/>
      <c r="I107" s="230"/>
      <c r="J107" s="230"/>
      <c r="K107" s="246"/>
      <c r="L107" s="230"/>
      <c r="M107" s="230"/>
      <c r="N107" s="246"/>
      <c r="O107" s="230"/>
      <c r="P107" s="230"/>
      <c r="Q107" s="246"/>
      <c r="R107" s="230"/>
      <c r="S107" s="26"/>
      <c r="T107" s="156"/>
      <c r="U107" s="155" t="s">
        <v>524</v>
      </c>
      <c r="V107" s="225"/>
      <c r="W107" s="156"/>
      <c r="X107" s="225"/>
      <c r="Y107"/>
      <c r="Z107"/>
      <c r="AA107"/>
      <c r="AB107"/>
      <c r="AC107"/>
      <c r="AD107"/>
      <c r="AE107"/>
      <c r="AF107"/>
      <c r="AG107"/>
      <c r="AH107"/>
      <c r="AI107"/>
      <c r="AJ107"/>
    </row>
    <row r="108" spans="1:36" s="187" customFormat="1">
      <c r="A108" s="212" t="s">
        <v>525</v>
      </c>
      <c r="B108" s="26" t="s">
        <v>526</v>
      </c>
      <c r="C108" s="26"/>
      <c r="D108" s="26"/>
      <c r="E108" s="156"/>
      <c r="F108" s="360">
        <v>10.43718</v>
      </c>
      <c r="G108" s="360"/>
      <c r="H108" s="380"/>
      <c r="I108" s="360">
        <v>4.6356897999999997</v>
      </c>
      <c r="J108" s="360"/>
      <c r="K108" s="380"/>
      <c r="L108" s="360">
        <v>3.7</v>
      </c>
      <c r="M108" s="360"/>
      <c r="N108" s="380"/>
      <c r="O108" s="360">
        <v>6.26</v>
      </c>
      <c r="P108" s="360"/>
      <c r="Q108" s="380"/>
      <c r="R108" s="360">
        <v>6.26</v>
      </c>
      <c r="S108" s="26"/>
      <c r="T108" s="156"/>
      <c r="U108" s="36"/>
      <c r="V108" s="225"/>
      <c r="W108" s="156"/>
      <c r="X108" s="225"/>
      <c r="Y108"/>
      <c r="Z108"/>
      <c r="AA108"/>
      <c r="AB108"/>
      <c r="AC108"/>
      <c r="AD108"/>
      <c r="AE108"/>
      <c r="AF108"/>
      <c r="AG108"/>
      <c r="AH108"/>
      <c r="AI108"/>
      <c r="AJ108"/>
    </row>
    <row r="109" spans="1:36" s="187" customFormat="1">
      <c r="A109" s="212" t="s">
        <v>527</v>
      </c>
      <c r="B109" s="26" t="s">
        <v>528</v>
      </c>
      <c r="C109" s="26"/>
      <c r="D109" s="26"/>
      <c r="E109" s="156"/>
      <c r="F109" s="360">
        <v>0.60781059999999998</v>
      </c>
      <c r="G109" s="360"/>
      <c r="H109" s="380"/>
      <c r="I109" s="360">
        <v>0.33565660000000003</v>
      </c>
      <c r="J109" s="360"/>
      <c r="K109" s="380"/>
      <c r="L109" s="360">
        <v>0.27</v>
      </c>
      <c r="M109" s="360"/>
      <c r="N109" s="380"/>
      <c r="O109" s="360">
        <v>0.41</v>
      </c>
      <c r="P109" s="360"/>
      <c r="Q109" s="380"/>
      <c r="R109" s="360">
        <v>0.41</v>
      </c>
      <c r="S109" s="26"/>
      <c r="T109" s="156"/>
      <c r="U109" s="181"/>
      <c r="V109" s="225"/>
      <c r="W109" s="156"/>
      <c r="X109" s="225"/>
      <c r="Y109"/>
      <c r="Z109"/>
      <c r="AA109"/>
      <c r="AB109"/>
      <c r="AC109"/>
      <c r="AD109"/>
      <c r="AE109"/>
      <c r="AF109"/>
      <c r="AG109"/>
      <c r="AH109"/>
      <c r="AI109"/>
      <c r="AJ109"/>
    </row>
    <row r="110" spans="1:36" s="198" customFormat="1">
      <c r="A110" s="197"/>
      <c r="B110" s="197"/>
      <c r="C110" s="197"/>
      <c r="D110" s="197"/>
      <c r="E110" s="201"/>
      <c r="F110" s="251"/>
      <c r="G110" s="251"/>
      <c r="H110" s="252"/>
      <c r="I110" s="251"/>
      <c r="J110" s="251"/>
      <c r="K110" s="252"/>
      <c r="L110" s="251"/>
      <c r="M110" s="251"/>
      <c r="N110" s="252"/>
      <c r="O110" s="251"/>
      <c r="P110" s="251"/>
      <c r="Q110" s="252"/>
      <c r="R110" s="251"/>
      <c r="S110" s="48"/>
      <c r="T110" s="201"/>
      <c r="U110" s="226"/>
      <c r="V110" s="227"/>
      <c r="W110" s="201"/>
      <c r="X110" s="227"/>
      <c r="Y110" s="12"/>
      <c r="Z110" s="12"/>
      <c r="AA110" s="12"/>
      <c r="AB110" s="12"/>
      <c r="AC110" s="12"/>
      <c r="AD110" s="12"/>
      <c r="AE110" s="12"/>
      <c r="AF110" s="12"/>
      <c r="AG110" s="12"/>
      <c r="AH110" s="12"/>
      <c r="AI110" s="12"/>
      <c r="AJ110" s="12"/>
    </row>
    <row r="111" spans="1:36">
      <c r="A111" s="212"/>
      <c r="B111" s="26"/>
      <c r="C111" s="26"/>
      <c r="D111" s="26"/>
      <c r="E111" s="26"/>
      <c r="S111" s="26"/>
      <c r="T111" s="26"/>
    </row>
    <row r="112" spans="1:36" s="219" customFormat="1" ht="18.5">
      <c r="A112" s="217"/>
      <c r="B112" s="218" t="s">
        <v>199</v>
      </c>
      <c r="U112" s="217"/>
    </row>
    <row r="113" spans="1:36" s="186" customFormat="1">
      <c r="A113" s="308"/>
      <c r="D113" s="309"/>
      <c r="E113" s="310"/>
      <c r="F113" s="328"/>
      <c r="G113" s="329"/>
      <c r="H113" s="328"/>
      <c r="I113" s="328"/>
      <c r="J113" s="329"/>
      <c r="K113" s="328"/>
      <c r="L113" s="328"/>
      <c r="M113" s="329"/>
      <c r="N113" s="396"/>
      <c r="O113" s="396"/>
      <c r="P113" s="397"/>
      <c r="Q113" s="396"/>
      <c r="R113" s="396"/>
      <c r="S113" s="398"/>
      <c r="U113" s="308"/>
      <c r="V113" s="309"/>
    </row>
    <row r="114" spans="1:36" s="186" customFormat="1">
      <c r="A114" s="308">
        <v>1.1000000000000001</v>
      </c>
      <c r="B114" s="308" t="s">
        <v>200</v>
      </c>
      <c r="D114" s="309"/>
      <c r="E114" s="310"/>
      <c r="F114" s="328" t="str">
        <f>'EEI Metrics'!F171</f>
        <v>-</v>
      </c>
      <c r="G114" s="329"/>
      <c r="H114" s="328"/>
      <c r="I114" s="328">
        <f>'EEI Metrics'!I171</f>
        <v>14071</v>
      </c>
      <c r="J114" s="329"/>
      <c r="K114" s="328"/>
      <c r="L114" s="328">
        <f>'EEI Metrics'!L171</f>
        <v>13871</v>
      </c>
      <c r="M114" s="329"/>
      <c r="N114" s="396"/>
      <c r="O114" s="396"/>
      <c r="P114" s="397"/>
      <c r="Q114" s="396"/>
      <c r="R114" s="396"/>
      <c r="S114" s="398"/>
      <c r="U114" s="452" t="s">
        <v>529</v>
      </c>
      <c r="V114" s="309"/>
    </row>
    <row r="115" spans="1:36" s="186" customFormat="1">
      <c r="A115" s="308">
        <v>1.2</v>
      </c>
      <c r="B115" s="308" t="s">
        <v>202</v>
      </c>
      <c r="D115" s="309"/>
      <c r="E115" s="310"/>
      <c r="F115" s="328" t="str">
        <f>'EEI Metrics'!F172</f>
        <v>-</v>
      </c>
      <c r="G115" s="329"/>
      <c r="H115" s="328"/>
      <c r="I115" s="408">
        <f>'EEI Metrics'!I172</f>
        <v>0.21929999999999999</v>
      </c>
      <c r="J115" s="409"/>
      <c r="K115" s="408"/>
      <c r="L115" s="408">
        <f>'EEI Metrics'!L172</f>
        <v>0.21890000000000001</v>
      </c>
      <c r="M115" s="329"/>
      <c r="N115" s="396"/>
      <c r="O115" s="396"/>
      <c r="P115" s="397"/>
      <c r="Q115" s="396"/>
      <c r="R115" s="396"/>
      <c r="S115" s="398"/>
      <c r="U115" s="452"/>
      <c r="V115" s="309"/>
    </row>
    <row r="116" spans="1:36" s="186" customFormat="1">
      <c r="A116" s="308">
        <v>1.3</v>
      </c>
      <c r="B116" s="308" t="s">
        <v>203</v>
      </c>
      <c r="D116" s="309"/>
      <c r="E116" s="310"/>
      <c r="F116" s="328" t="str">
        <f>'EEI Metrics'!F173</f>
        <v>-</v>
      </c>
      <c r="G116" s="329"/>
      <c r="H116" s="328"/>
      <c r="I116" s="408">
        <f>'EEI Metrics'!I173</f>
        <v>0.49049999999999999</v>
      </c>
      <c r="J116" s="409"/>
      <c r="K116" s="408"/>
      <c r="L116" s="408">
        <f>'EEI Metrics'!L173</f>
        <v>0.49669999999999997</v>
      </c>
      <c r="M116" s="329"/>
      <c r="N116" s="396"/>
      <c r="O116" s="396"/>
      <c r="P116" s="397"/>
      <c r="Q116" s="396"/>
      <c r="R116" s="396"/>
      <c r="S116" s="398"/>
      <c r="U116" s="452"/>
      <c r="V116" s="309"/>
    </row>
    <row r="117" spans="1:36" s="186" customFormat="1">
      <c r="A117" s="308">
        <v>2.1</v>
      </c>
      <c r="B117" s="308" t="s">
        <v>204</v>
      </c>
      <c r="D117" s="309"/>
      <c r="E117" s="310"/>
      <c r="F117" s="328">
        <f>'EEI Metrics'!F174</f>
        <v>11</v>
      </c>
      <c r="G117" s="329"/>
      <c r="H117" s="328"/>
      <c r="I117" s="328">
        <f>'EEI Metrics'!I174</f>
        <v>10</v>
      </c>
      <c r="J117" s="329"/>
      <c r="K117" s="328"/>
      <c r="L117" s="328">
        <f>'EEI Metrics'!L174</f>
        <v>12</v>
      </c>
      <c r="M117" s="329"/>
      <c r="N117" s="396"/>
      <c r="O117" s="396"/>
      <c r="P117" s="397"/>
      <c r="Q117" s="396"/>
      <c r="R117" s="396"/>
      <c r="S117" s="398"/>
      <c r="U117" s="452"/>
      <c r="V117" s="309"/>
    </row>
    <row r="118" spans="1:36" s="186" customFormat="1">
      <c r="A118" s="308">
        <v>2.2000000000000002</v>
      </c>
      <c r="B118" s="308" t="s">
        <v>206</v>
      </c>
      <c r="D118" s="309"/>
      <c r="E118" s="310"/>
      <c r="F118" s="347">
        <f>'EEI Metrics'!F175</f>
        <v>0.18181818181818182</v>
      </c>
      <c r="G118" s="348"/>
      <c r="H118" s="347"/>
      <c r="I118" s="347">
        <f>'EEI Metrics'!I175</f>
        <v>0.3</v>
      </c>
      <c r="J118" s="348"/>
      <c r="K118" s="347"/>
      <c r="L118" s="347">
        <f>'EEI Metrics'!L175</f>
        <v>0.33300000000000002</v>
      </c>
      <c r="M118" s="348"/>
      <c r="N118" s="399"/>
      <c r="O118" s="399"/>
      <c r="P118" s="400"/>
      <c r="Q118" s="399"/>
      <c r="R118" s="399"/>
      <c r="S118" s="398"/>
      <c r="U118" s="452"/>
      <c r="V118" s="309"/>
    </row>
    <row r="119" spans="1:36" s="186" customFormat="1">
      <c r="A119" s="308">
        <v>2.2999999999999998</v>
      </c>
      <c r="B119" s="308" t="s">
        <v>207</v>
      </c>
      <c r="D119" s="309"/>
      <c r="E119" s="310"/>
      <c r="F119" s="347">
        <f>'EEI Metrics'!F176</f>
        <v>0</v>
      </c>
      <c r="G119" s="348"/>
      <c r="H119" s="347"/>
      <c r="I119" s="347">
        <f>'EEI Metrics'!I176</f>
        <v>0</v>
      </c>
      <c r="J119" s="348"/>
      <c r="K119" s="347"/>
      <c r="L119" s="347">
        <f>'EEI Metrics'!L176</f>
        <v>0.33300000000000002</v>
      </c>
      <c r="M119" s="329"/>
      <c r="N119" s="396"/>
      <c r="O119" s="396"/>
      <c r="P119" s="397"/>
      <c r="Q119" s="396"/>
      <c r="R119" s="396"/>
      <c r="S119" s="398"/>
      <c r="U119" s="452"/>
      <c r="V119" s="309"/>
    </row>
    <row r="120" spans="1:36" s="186" customFormat="1">
      <c r="A120" s="308">
        <v>3</v>
      </c>
      <c r="B120" s="308" t="s">
        <v>208</v>
      </c>
      <c r="D120" s="309"/>
      <c r="E120" s="310"/>
      <c r="F120" s="328"/>
      <c r="G120" s="329"/>
      <c r="H120" s="328"/>
      <c r="I120" s="328"/>
      <c r="J120" s="329"/>
      <c r="K120" s="328"/>
      <c r="L120" s="328"/>
      <c r="M120" s="329"/>
      <c r="N120" s="396"/>
      <c r="O120" s="396"/>
      <c r="P120" s="397"/>
      <c r="Q120" s="396"/>
      <c r="R120" s="396"/>
      <c r="S120" s="398"/>
      <c r="U120" s="452"/>
      <c r="V120" s="309"/>
    </row>
    <row r="121" spans="1:36" s="186" customFormat="1">
      <c r="A121" s="308">
        <v>3.1</v>
      </c>
      <c r="B121" s="308" t="s">
        <v>210</v>
      </c>
      <c r="D121" s="309"/>
      <c r="E121" s="310"/>
      <c r="F121" s="351">
        <f>'EEI Metrics'!F178</f>
        <v>3.46</v>
      </c>
      <c r="G121" s="329"/>
      <c r="H121" s="328"/>
      <c r="I121" s="351">
        <f>'EEI Metrics'!I178</f>
        <v>0.91</v>
      </c>
      <c r="J121" s="352"/>
      <c r="K121" s="351"/>
      <c r="L121" s="351">
        <f>'EEI Metrics'!L178</f>
        <v>1.22</v>
      </c>
      <c r="M121" s="329"/>
      <c r="N121" s="396"/>
      <c r="O121" s="396"/>
      <c r="P121" s="397"/>
      <c r="Q121" s="396"/>
      <c r="R121" s="396"/>
      <c r="S121" s="398"/>
      <c r="U121" s="452"/>
      <c r="V121" s="309"/>
    </row>
    <row r="122" spans="1:36" s="186" customFormat="1">
      <c r="A122" s="308">
        <v>3.1</v>
      </c>
      <c r="B122" s="308" t="s">
        <v>211</v>
      </c>
      <c r="D122" s="309"/>
      <c r="E122" s="310"/>
      <c r="F122" s="351">
        <f>'EEI Metrics'!F179</f>
        <v>4.9400000000000004</v>
      </c>
      <c r="G122" s="329"/>
      <c r="H122" s="328"/>
      <c r="I122" s="351">
        <f>'EEI Metrics'!I179</f>
        <v>0.82</v>
      </c>
      <c r="J122" s="329"/>
      <c r="K122" s="328"/>
      <c r="L122" s="351">
        <f>'EEI Metrics'!L179</f>
        <v>0.8</v>
      </c>
      <c r="M122" s="329"/>
      <c r="N122" s="396"/>
      <c r="O122" s="396"/>
      <c r="P122" s="397"/>
      <c r="Q122" s="396"/>
      <c r="R122" s="396"/>
      <c r="S122" s="398"/>
      <c r="U122" s="452"/>
      <c r="V122" s="309"/>
    </row>
    <row r="123" spans="1:36" s="186" customFormat="1">
      <c r="A123" s="308">
        <v>3.2</v>
      </c>
      <c r="B123" s="308" t="s">
        <v>213</v>
      </c>
      <c r="D123" s="309"/>
      <c r="E123" s="310"/>
      <c r="F123" s="351" t="str">
        <f>'EEI Metrics'!F180</f>
        <v>Not reported</v>
      </c>
      <c r="G123" s="329"/>
      <c r="H123" s="328"/>
      <c r="I123" s="351">
        <f>'EEI Metrics'!I180</f>
        <v>0.56999999999999995</v>
      </c>
      <c r="J123" s="329"/>
      <c r="K123" s="328"/>
      <c r="L123" s="351">
        <f>'EEI Metrics'!L180</f>
        <v>0.88</v>
      </c>
      <c r="M123" s="329"/>
      <c r="N123" s="396"/>
      <c r="O123" s="396"/>
      <c r="P123" s="397"/>
      <c r="Q123" s="396"/>
      <c r="R123" s="396"/>
      <c r="S123" s="398"/>
      <c r="U123" s="452"/>
      <c r="V123" s="309"/>
    </row>
    <row r="124" spans="1:36" s="186" customFormat="1">
      <c r="A124" s="308">
        <v>3.2</v>
      </c>
      <c r="B124" s="308" t="s">
        <v>215</v>
      </c>
      <c r="D124" s="309"/>
      <c r="E124" s="310"/>
      <c r="F124" s="351" t="str">
        <f>'EEI Metrics'!F181</f>
        <v>Not reported</v>
      </c>
      <c r="G124" s="329"/>
      <c r="H124" s="328"/>
      <c r="I124" s="351">
        <f>'EEI Metrics'!I181</f>
        <v>0.49</v>
      </c>
      <c r="J124" s="329"/>
      <c r="K124" s="328"/>
      <c r="L124" s="351">
        <v>0.27</v>
      </c>
      <c r="M124" s="329"/>
      <c r="N124" s="396"/>
      <c r="O124" s="396"/>
      <c r="P124" s="397"/>
      <c r="Q124" s="396"/>
      <c r="R124" s="396"/>
      <c r="S124" s="398"/>
      <c r="U124" s="452"/>
      <c r="V124" s="309"/>
    </row>
    <row r="125" spans="1:36" s="186" customFormat="1">
      <c r="A125" s="308">
        <v>3.3</v>
      </c>
      <c r="B125" s="308" t="s">
        <v>217</v>
      </c>
      <c r="D125" s="309"/>
      <c r="E125" s="310"/>
      <c r="F125" s="351" t="str">
        <f>'EEI Metrics'!F182</f>
        <v>Not reported</v>
      </c>
      <c r="G125" s="329"/>
      <c r="H125" s="328"/>
      <c r="I125" s="351">
        <f>'EEI Metrics'!I182</f>
        <v>0.6</v>
      </c>
      <c r="J125" s="329"/>
      <c r="K125" s="328"/>
      <c r="L125" s="351">
        <f>'EEI Metrics'!L182</f>
        <v>0.92</v>
      </c>
      <c r="M125" s="329"/>
      <c r="N125" s="396"/>
      <c r="O125" s="396"/>
      <c r="P125" s="397"/>
      <c r="Q125" s="396"/>
      <c r="R125" s="396"/>
      <c r="S125" s="398"/>
      <c r="U125" s="452"/>
      <c r="V125" s="309"/>
    </row>
    <row r="126" spans="1:36" s="186" customFormat="1">
      <c r="A126" s="308">
        <v>3.3</v>
      </c>
      <c r="B126" s="308" t="s">
        <v>218</v>
      </c>
      <c r="D126" s="309"/>
      <c r="E126" s="310"/>
      <c r="F126" s="351" t="str">
        <f>'EEI Metrics'!F183</f>
        <v>Not reported</v>
      </c>
      <c r="G126" s="329"/>
      <c r="H126" s="328"/>
      <c r="I126" s="351">
        <f>'EEI Metrics'!I183</f>
        <v>0.49</v>
      </c>
      <c r="J126" s="329"/>
      <c r="K126" s="328"/>
      <c r="L126" s="351">
        <v>0.27</v>
      </c>
      <c r="M126" s="329"/>
      <c r="N126" s="396"/>
      <c r="O126" s="396"/>
      <c r="P126" s="397"/>
      <c r="Q126" s="396"/>
      <c r="R126" s="396"/>
      <c r="S126" s="398"/>
      <c r="U126" s="452"/>
      <c r="V126" s="309"/>
    </row>
    <row r="127" spans="1:36" s="186" customFormat="1">
      <c r="A127" s="308">
        <v>3.4</v>
      </c>
      <c r="B127" s="308" t="s">
        <v>220</v>
      </c>
      <c r="D127" s="309"/>
      <c r="E127" s="310"/>
      <c r="F127" s="351">
        <f>'EEI Metrics'!F184</f>
        <v>0</v>
      </c>
      <c r="G127" s="329"/>
      <c r="H127" s="328"/>
      <c r="I127" s="351">
        <f>'EEI Metrics'!I184</f>
        <v>0</v>
      </c>
      <c r="J127" s="329"/>
      <c r="K127" s="328"/>
      <c r="L127" s="351">
        <f>'EEI Metrics'!L184</f>
        <v>0</v>
      </c>
      <c r="M127" s="329"/>
      <c r="N127" s="396"/>
      <c r="O127" s="396"/>
      <c r="P127" s="397"/>
      <c r="Q127" s="396"/>
      <c r="R127" s="396"/>
      <c r="S127" s="398"/>
      <c r="U127" s="452"/>
      <c r="V127" s="309"/>
    </row>
    <row r="128" spans="1:36" s="198" customFormat="1">
      <c r="A128" s="197">
        <v>3.4</v>
      </c>
      <c r="B128" s="350" t="s">
        <v>221</v>
      </c>
      <c r="C128" s="197"/>
      <c r="D128" s="197"/>
      <c r="E128" s="201"/>
      <c r="F128" s="353">
        <f>'EEI Metrics'!F185</f>
        <v>0</v>
      </c>
      <c r="G128" s="251"/>
      <c r="H128" s="252"/>
      <c r="I128" s="353">
        <f>'EEI Metrics'!I185</f>
        <v>0</v>
      </c>
      <c r="J128" s="251"/>
      <c r="K128" s="252"/>
      <c r="L128" s="353">
        <f>'EEI Metrics'!L185</f>
        <v>0</v>
      </c>
      <c r="M128" s="251"/>
      <c r="N128" s="401"/>
      <c r="O128" s="402"/>
      <c r="P128" s="402"/>
      <c r="Q128" s="401"/>
      <c r="R128" s="402"/>
      <c r="S128" s="403"/>
      <c r="T128" s="201"/>
      <c r="U128" s="226"/>
      <c r="V128" s="227"/>
      <c r="W128" s="201"/>
      <c r="X128" s="227"/>
      <c r="Y128" s="12"/>
      <c r="Z128" s="12"/>
      <c r="AA128" s="12"/>
      <c r="AB128" s="12"/>
      <c r="AC128" s="12"/>
      <c r="AD128" s="12"/>
      <c r="AE128" s="12"/>
      <c r="AF128" s="12"/>
      <c r="AG128" s="12"/>
      <c r="AH128" s="12"/>
      <c r="AI128" s="12"/>
      <c r="AJ128" s="12"/>
    </row>
    <row r="129" spans="1:24">
      <c r="A129" s="212"/>
      <c r="B129" s="26"/>
      <c r="C129" s="26"/>
      <c r="D129" s="26"/>
      <c r="E129" s="26"/>
      <c r="S129" s="26"/>
      <c r="T129" s="26"/>
    </row>
    <row r="130" spans="1:24" s="219" customFormat="1" ht="18.5">
      <c r="A130" s="217"/>
      <c r="B130" s="218" t="s">
        <v>235</v>
      </c>
      <c r="U130" s="217"/>
    </row>
    <row r="131" spans="1:24">
      <c r="A131" s="20"/>
      <c r="D131" s="2"/>
      <c r="E131" s="113"/>
      <c r="F131" s="268"/>
      <c r="G131" s="269"/>
      <c r="H131" s="268"/>
      <c r="I131" s="268"/>
      <c r="J131" s="269"/>
      <c r="K131" s="268"/>
      <c r="L131" s="268"/>
      <c r="M131" s="269"/>
      <c r="N131" s="268"/>
      <c r="O131" s="268"/>
      <c r="P131" s="269"/>
      <c r="Q131" s="268"/>
      <c r="R131" s="268"/>
      <c r="S131" s="114"/>
      <c r="U131" s="20"/>
      <c r="V131" s="2"/>
      <c r="W131"/>
      <c r="X131"/>
    </row>
    <row r="132" spans="1:24">
      <c r="A132" s="20"/>
      <c r="B132" s="76" t="s">
        <v>236</v>
      </c>
      <c r="D132" s="2"/>
      <c r="E132" s="113"/>
      <c r="F132" s="268"/>
      <c r="G132" s="269"/>
      <c r="H132" s="268"/>
      <c r="I132" s="268"/>
      <c r="J132" s="269"/>
      <c r="K132" s="268"/>
      <c r="L132" s="268"/>
      <c r="M132" s="269"/>
      <c r="N132" s="268"/>
      <c r="O132" s="268"/>
      <c r="P132" s="269"/>
      <c r="Q132" s="268"/>
      <c r="R132" s="268"/>
      <c r="S132" s="114"/>
      <c r="U132" s="20"/>
      <c r="V132" s="2"/>
      <c r="W132"/>
      <c r="X132"/>
    </row>
    <row r="133" spans="1:24">
      <c r="A133" s="20"/>
      <c r="B133" s="11"/>
      <c r="D133" s="2"/>
      <c r="E133" s="113"/>
      <c r="F133" s="268"/>
      <c r="G133" s="269"/>
      <c r="H133" s="268"/>
      <c r="I133" s="268"/>
      <c r="J133" s="269"/>
      <c r="K133" s="268"/>
      <c r="L133" s="268"/>
      <c r="M133" s="269"/>
      <c r="N133" s="268"/>
      <c r="O133" s="268"/>
      <c r="P133" s="269"/>
      <c r="Q133" s="268"/>
      <c r="R133" s="268"/>
      <c r="S133" s="114"/>
      <c r="U133" s="20"/>
      <c r="V133" s="2"/>
      <c r="W133"/>
      <c r="X133"/>
    </row>
    <row r="134" spans="1:24" s="12" customFormat="1">
      <c r="A134" s="24"/>
      <c r="B134" s="73"/>
      <c r="D134" s="13"/>
      <c r="E134" s="117"/>
      <c r="F134" s="270"/>
      <c r="G134" s="271"/>
      <c r="H134" s="270"/>
      <c r="I134" s="270"/>
      <c r="J134" s="271"/>
      <c r="K134" s="270"/>
      <c r="L134" s="270"/>
      <c r="M134" s="271"/>
      <c r="N134" s="270"/>
      <c r="O134" s="270"/>
      <c r="P134" s="271"/>
      <c r="Q134" s="270"/>
      <c r="R134" s="270"/>
      <c r="S134" s="118"/>
      <c r="U134" s="24"/>
      <c r="V134" s="13"/>
    </row>
    <row r="135" spans="1:24">
      <c r="A135" s="20"/>
    </row>
    <row r="136" spans="1:24">
      <c r="A136" s="20"/>
      <c r="B136" s="152" t="s">
        <v>530</v>
      </c>
    </row>
  </sheetData>
  <mergeCells count="77">
    <mergeCell ref="B25:D25"/>
    <mergeCell ref="B27:D27"/>
    <mergeCell ref="B32:D32"/>
    <mergeCell ref="B34:D34"/>
    <mergeCell ref="B37:D37"/>
    <mergeCell ref="B12:C12"/>
    <mergeCell ref="B19:D19"/>
    <mergeCell ref="B21:D21"/>
    <mergeCell ref="B22:D22"/>
    <mergeCell ref="B24:D24"/>
    <mergeCell ref="B20:D20"/>
    <mergeCell ref="B23:D23"/>
    <mergeCell ref="B47:C47"/>
    <mergeCell ref="B36:D36"/>
    <mergeCell ref="B26:D26"/>
    <mergeCell ref="B30:D30"/>
    <mergeCell ref="B31:D31"/>
    <mergeCell ref="B33:D33"/>
    <mergeCell ref="B39:D39"/>
    <mergeCell ref="B43:C43"/>
    <mergeCell ref="B45:C45"/>
    <mergeCell ref="U38:U40"/>
    <mergeCell ref="B35:D35"/>
    <mergeCell ref="B38:D38"/>
    <mergeCell ref="B42:C42"/>
    <mergeCell ref="B44:C44"/>
    <mergeCell ref="B58:D58"/>
    <mergeCell ref="B59:D59"/>
    <mergeCell ref="B60:D60"/>
    <mergeCell ref="B61:D61"/>
    <mergeCell ref="B50:D50"/>
    <mergeCell ref="B52:D52"/>
    <mergeCell ref="B53:D53"/>
    <mergeCell ref="B54:D54"/>
    <mergeCell ref="B55:D55"/>
    <mergeCell ref="B86:D86"/>
    <mergeCell ref="B74:D74"/>
    <mergeCell ref="B75:D75"/>
    <mergeCell ref="B76:D76"/>
    <mergeCell ref="B77:D77"/>
    <mergeCell ref="B78:D78"/>
    <mergeCell ref="B79:D79"/>
    <mergeCell ref="B80:D80"/>
    <mergeCell ref="B81:D81"/>
    <mergeCell ref="B83:D83"/>
    <mergeCell ref="B85:D85"/>
    <mergeCell ref="U114:U127"/>
    <mergeCell ref="B88:D88"/>
    <mergeCell ref="B90:C90"/>
    <mergeCell ref="B93:D93"/>
    <mergeCell ref="B107:D107"/>
    <mergeCell ref="B106:D106"/>
    <mergeCell ref="B104:D104"/>
    <mergeCell ref="B103:D103"/>
    <mergeCell ref="B101:D101"/>
    <mergeCell ref="B100:D100"/>
    <mergeCell ref="B99:D99"/>
    <mergeCell ref="B98:D98"/>
    <mergeCell ref="F97:R97"/>
    <mergeCell ref="F103:R103"/>
    <mergeCell ref="F106:R106"/>
    <mergeCell ref="F51:R51"/>
    <mergeCell ref="F65:R65"/>
    <mergeCell ref="F78:R78"/>
    <mergeCell ref="F83:R83"/>
    <mergeCell ref="C1:V1"/>
    <mergeCell ref="B69:D69"/>
    <mergeCell ref="B70:D70"/>
    <mergeCell ref="B71:D71"/>
    <mergeCell ref="B72:C72"/>
    <mergeCell ref="B73:C73"/>
    <mergeCell ref="B62:D62"/>
    <mergeCell ref="B63:D63"/>
    <mergeCell ref="B65:D65"/>
    <mergeCell ref="B66:D66"/>
    <mergeCell ref="B68:C68"/>
    <mergeCell ref="B57:C57"/>
  </mergeCells>
  <pageMargins left="0.7" right="0.7" top="0.75" bottom="0.75" header="0.3" footer="0.3"/>
  <pageSetup paperSize="3" scale="50" orientation="landscape" r:id="rId1"/>
  <headerFooter>
    <oddFooter>&amp;L© 2018 Edison Electric Institute.  All rights reserved.  &amp;R&amp;P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7:D9"/>
  <sheetViews>
    <sheetView workbookViewId="0">
      <selection activeCell="D7" sqref="D7:D9"/>
    </sheetView>
  </sheetViews>
  <sheetFormatPr defaultRowHeight="14.5"/>
  <cols>
    <col min="3" max="3" width="36.54296875" customWidth="1"/>
  </cols>
  <sheetData>
    <row r="7" spans="3:4">
      <c r="C7" t="s">
        <v>190</v>
      </c>
      <c r="D7" s="127" t="s">
        <v>149</v>
      </c>
    </row>
    <row r="8" spans="3:4">
      <c r="C8" t="s">
        <v>191</v>
      </c>
      <c r="D8" s="128" t="s">
        <v>531</v>
      </c>
    </row>
    <row r="9" spans="3:4">
      <c r="C9" t="s">
        <v>532</v>
      </c>
      <c r="D9" s="129" t="s">
        <v>45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6E06AFE358FE478759B7D09C2F1CBB" ma:contentTypeVersion="4" ma:contentTypeDescription="Create a new document." ma:contentTypeScope="" ma:versionID="cabbec705ae62deb7e61d50a0ea6d40e">
  <xsd:schema xmlns:xsd="http://www.w3.org/2001/XMLSchema" xmlns:xs="http://www.w3.org/2001/XMLSchema" xmlns:p="http://schemas.microsoft.com/office/2006/metadata/properties" xmlns:ns2="f1957678-0544-456a-a9b8-a1f9cc50adde" targetNamespace="http://schemas.microsoft.com/office/2006/metadata/properties" ma:root="true" ma:fieldsID="f38e0fedc354973696c9c9889bfaf1d3" ns2:_="">
    <xsd:import namespace="f1957678-0544-456a-a9b8-a1f9cc50add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57678-0544-456a-a9b8-a1f9cc50ad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2D0551-BF9F-4649-B514-81AAAC52A8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57678-0544-456a-a9b8-a1f9cc50ad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78D5966-1C1C-4495-BFA4-0C981E8E23C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A189BDB-36E3-4B23-9C46-93D25600CD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EEI Metrics</vt:lpstr>
      <vt:lpstr>EEI Definitions</vt:lpstr>
      <vt:lpstr>Emissions Reduction Goals</vt:lpstr>
      <vt:lpstr>AGA Metrics</vt:lpstr>
      <vt:lpstr>Hidden_Lists</vt:lpstr>
      <vt:lpstr>list_GenerationBasis</vt:lpstr>
      <vt:lpstr>'AGA Metrics'!Print_Area</vt:lpstr>
      <vt:lpstr>'EEI Definitions'!Print_Area</vt:lpstr>
      <vt:lpstr>'EEI Metrics'!Print_Area</vt:lpstr>
      <vt:lpstr>'EEI Definitions'!Print_Titles</vt:lpstr>
      <vt:lpstr>'EEI Metrics'!Print_Titles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2022-07-22T15:52:10Z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{F093E1E7-D3E0-406D-AAEB-49A5951DBF94}</vt:lpwstr>
  </property>
  <property fmtid="{D5CDD505-2E9C-101B-9397-08002B2CF9AE}" pid="3" name="ContentTypeId">
    <vt:lpwstr>0x010100E46E06AFE358FE478759B7D09C2F1CBB</vt:lpwstr>
  </property>
  <property fmtid="{D5CDD505-2E9C-101B-9397-08002B2CF9AE}" pid="4" name="MSIP_Label_6490586b-6766-439a-826f-fa6da183971c_Enabled">
    <vt:lpwstr>true</vt:lpwstr>
  </property>
  <property fmtid="{D5CDD505-2E9C-101B-9397-08002B2CF9AE}" pid="5" name="MSIP_Label_6490586b-6766-439a-826f-fa6da183971c_SetDate">
    <vt:lpwstr>2022-03-23T14:42:34Z</vt:lpwstr>
  </property>
  <property fmtid="{D5CDD505-2E9C-101B-9397-08002B2CF9AE}" pid="6" name="MSIP_Label_6490586b-6766-439a-826f-fa6da183971c_Method">
    <vt:lpwstr>Privileged</vt:lpwstr>
  </property>
  <property fmtid="{D5CDD505-2E9C-101B-9397-08002B2CF9AE}" pid="7" name="MSIP_Label_6490586b-6766-439a-826f-fa6da183971c_Name">
    <vt:lpwstr>General</vt:lpwstr>
  </property>
  <property fmtid="{D5CDD505-2E9C-101B-9397-08002B2CF9AE}" pid="8" name="MSIP_Label_6490586b-6766-439a-826f-fa6da183971c_SiteId">
    <vt:lpwstr>e9aef9b7-25ca-4518-a881-33e546773136</vt:lpwstr>
  </property>
  <property fmtid="{D5CDD505-2E9C-101B-9397-08002B2CF9AE}" pid="9" name="MSIP_Label_6490586b-6766-439a-826f-fa6da183971c_ActionId">
    <vt:lpwstr>8348511d-6385-4392-b704-52537c55af0f</vt:lpwstr>
  </property>
  <property fmtid="{D5CDD505-2E9C-101B-9397-08002B2CF9AE}" pid="10" name="MSIP_Label_6490586b-6766-439a-826f-fa6da183971c_ContentBits">
    <vt:lpwstr>0</vt:lpwstr>
  </property>
</Properties>
</file>